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ucdavis365.sharepoint.com/sites/RECBusinessOfficers970-SouthCoast-Working/Shared Documents/REC System - Working/Waivers &amp; Forms/Facilities + Office Space/Space &amp; Office Use/"/>
    </mc:Choice>
  </mc:AlternateContent>
  <xr:revisionPtr revIDLastSave="19" documentId="13_ncr:1_{79F5554D-7EF1-42F8-B47A-9B6A740FD350}" xr6:coauthVersionLast="47" xr6:coauthVersionMax="47" xr10:uidLastSave="{A3BD7974-D23A-4E69-BC34-A514C060812D}"/>
  <bookViews>
    <workbookView xWindow="-120" yWindow="-120" windowWidth="29040" windowHeight="15720" activeTab="5" xr2:uid="{00000000-000D-0000-FFFF-FFFF00000000}"/>
  </bookViews>
  <sheets>
    <sheet name="summary" sheetId="12" r:id="rId1"/>
    <sheet name="all" sheetId="13" r:id="rId2"/>
    <sheet name="drec" sheetId="1" r:id="rId3"/>
    <sheet name="eyr" sheetId="2" r:id="rId4"/>
    <sheet name="harec" sheetId="4" r:id="rId5"/>
    <sheet name="hrec" sheetId="3" r:id="rId6"/>
    <sheet name="irec" sheetId="5" r:id="rId7"/>
    <sheet name="krec" sheetId="6" r:id="rId8"/>
    <sheet name="lrec" sheetId="7" r:id="rId9"/>
    <sheet name="sfrec" sheetId="8" r:id="rId10"/>
    <sheet name="screc" sheetId="9" r:id="rId11"/>
    <sheet name="wsrec" sheetId="10" r:id="rId12"/>
    <sheet name="davis" sheetId="11"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6" i="13" l="1"/>
  <c r="BY233" i="13" s="1"/>
  <c r="G14" i="12" s="1"/>
  <c r="G10" i="12"/>
  <c r="F10" i="12"/>
  <c r="I10" i="12"/>
  <c r="H10" i="12"/>
  <c r="E10" i="12"/>
  <c r="D10" i="12"/>
  <c r="C10" i="12"/>
  <c r="G9" i="12"/>
  <c r="F9" i="12"/>
  <c r="I9" i="12"/>
  <c r="H9" i="12"/>
  <c r="E9" i="12"/>
  <c r="D9" i="12"/>
  <c r="C9" i="12"/>
  <c r="G8" i="12"/>
  <c r="F8" i="12"/>
  <c r="I8" i="12"/>
  <c r="H8" i="12"/>
  <c r="E8" i="12"/>
  <c r="D8" i="12"/>
  <c r="C8" i="12"/>
  <c r="I6" i="12"/>
  <c r="H6" i="12"/>
  <c r="G6" i="12"/>
  <c r="F6" i="12"/>
  <c r="E6" i="12"/>
  <c r="D6" i="12"/>
  <c r="C6" i="12"/>
  <c r="G11" i="12"/>
  <c r="F11" i="12"/>
  <c r="I11" i="12"/>
  <c r="H11" i="12"/>
  <c r="E11" i="12"/>
  <c r="D11" i="12"/>
  <c r="C11" i="12"/>
  <c r="I12" i="12"/>
  <c r="G13" i="12"/>
  <c r="F13" i="12"/>
  <c r="I13" i="12"/>
  <c r="H13" i="12"/>
  <c r="E13" i="12"/>
  <c r="D13" i="12"/>
  <c r="C13" i="12"/>
  <c r="E14" i="12"/>
  <c r="D14" i="12"/>
  <c r="C14" i="12"/>
  <c r="AV230" i="13"/>
  <c r="AH230" i="13"/>
  <c r="B230" i="13"/>
  <c r="BY228" i="13"/>
  <c r="BY227" i="13"/>
  <c r="BY226" i="13"/>
  <c r="BY225" i="13"/>
  <c r="BY224" i="13"/>
  <c r="BY223" i="13"/>
  <c r="BY222" i="13"/>
  <c r="BY221" i="13"/>
  <c r="BY220" i="13"/>
  <c r="BY219" i="13"/>
  <c r="BY218" i="13"/>
  <c r="BY217" i="13"/>
  <c r="BY216" i="13"/>
  <c r="BY215" i="13"/>
  <c r="BY214" i="13"/>
  <c r="BY213" i="13"/>
  <c r="BY212" i="13"/>
  <c r="BY211" i="13"/>
  <c r="BY210" i="13"/>
  <c r="BY209" i="13"/>
  <c r="BY208" i="13"/>
  <c r="BY207" i="13"/>
  <c r="BY206" i="13"/>
  <c r="BY205" i="13"/>
  <c r="BY204" i="13"/>
  <c r="BY203" i="13"/>
  <c r="BY202" i="13"/>
  <c r="BY201" i="13"/>
  <c r="BY200" i="13"/>
  <c r="BY199" i="13"/>
  <c r="BY198" i="13"/>
  <c r="BY197" i="13"/>
  <c r="BY196" i="13"/>
  <c r="BY195" i="13"/>
  <c r="BY194" i="13"/>
  <c r="BY193" i="13"/>
  <c r="BY192" i="13"/>
  <c r="BY191" i="13"/>
  <c r="BY190" i="13"/>
  <c r="BY189" i="13"/>
  <c r="BY188" i="13"/>
  <c r="BY187" i="13"/>
  <c r="BY186" i="13"/>
  <c r="BY185" i="13"/>
  <c r="BY184" i="13"/>
  <c r="BY183" i="13"/>
  <c r="BY182" i="13"/>
  <c r="BY181" i="13"/>
  <c r="BY180" i="13"/>
  <c r="BY179" i="13"/>
  <c r="BY178" i="13"/>
  <c r="BY177" i="13"/>
  <c r="BY176" i="13"/>
  <c r="BY175" i="13"/>
  <c r="BY174" i="13"/>
  <c r="BY173" i="13"/>
  <c r="BY172" i="13"/>
  <c r="BY171" i="13"/>
  <c r="BY170" i="13"/>
  <c r="BY169" i="13"/>
  <c r="BY168" i="13"/>
  <c r="BY167" i="13"/>
  <c r="BY166" i="13"/>
  <c r="BY165" i="13"/>
  <c r="BY164" i="13"/>
  <c r="BY163" i="13"/>
  <c r="BY162" i="13"/>
  <c r="BY161" i="13"/>
  <c r="BY160" i="13"/>
  <c r="BY159" i="13"/>
  <c r="BY158" i="13"/>
  <c r="BY157" i="13"/>
  <c r="BY156" i="13"/>
  <c r="BY155" i="13"/>
  <c r="BY154" i="13"/>
  <c r="BY153" i="13"/>
  <c r="BY152" i="13"/>
  <c r="BY151" i="13"/>
  <c r="BY150" i="13"/>
  <c r="BY149" i="13"/>
  <c r="BY148" i="13"/>
  <c r="BY147" i="13"/>
  <c r="BY146" i="13"/>
  <c r="BY145" i="13"/>
  <c r="BY144" i="13"/>
  <c r="BY143" i="13"/>
  <c r="BY142" i="13"/>
  <c r="BY141" i="13"/>
  <c r="BY140" i="13"/>
  <c r="BY139" i="13"/>
  <c r="BY138" i="13"/>
  <c r="BY137" i="13"/>
  <c r="BY136" i="13"/>
  <c r="BY135" i="13"/>
  <c r="BY134" i="13"/>
  <c r="BY133" i="13"/>
  <c r="BY132" i="13"/>
  <c r="BY131" i="13"/>
  <c r="BY130" i="13"/>
  <c r="BY129" i="13"/>
  <c r="BY128" i="13"/>
  <c r="BY127" i="13"/>
  <c r="BY126" i="13"/>
  <c r="BY125" i="13"/>
  <c r="BY124" i="13"/>
  <c r="BY123" i="13"/>
  <c r="BY122" i="13"/>
  <c r="BY121" i="13"/>
  <c r="BY120" i="13"/>
  <c r="BY119" i="13"/>
  <c r="BY118" i="13"/>
  <c r="BY117" i="13"/>
  <c r="BY116" i="13"/>
  <c r="BY115" i="13"/>
  <c r="BY114" i="13"/>
  <c r="BY113" i="13"/>
  <c r="BY112" i="13"/>
  <c r="BY111" i="13"/>
  <c r="BY110" i="13"/>
  <c r="BY109" i="13"/>
  <c r="BY108" i="13"/>
  <c r="BY107" i="13"/>
  <c r="BY106" i="13"/>
  <c r="BY105" i="13"/>
  <c r="BY104" i="13"/>
  <c r="BY103" i="13"/>
  <c r="BY102" i="13"/>
  <c r="BY101" i="13"/>
  <c r="BY100" i="13"/>
  <c r="BY99" i="13"/>
  <c r="BY98" i="13"/>
  <c r="BY97" i="13"/>
  <c r="BY96" i="13"/>
  <c r="BY95" i="13"/>
  <c r="BY94" i="13"/>
  <c r="BY93" i="13"/>
  <c r="BY92" i="13"/>
  <c r="BY91" i="13"/>
  <c r="BY90" i="13"/>
  <c r="BY89" i="13"/>
  <c r="BY88" i="13"/>
  <c r="BY87" i="13"/>
  <c r="BY86" i="13"/>
  <c r="BY85" i="13"/>
  <c r="BY84" i="13"/>
  <c r="BY83" i="13"/>
  <c r="BY82" i="13"/>
  <c r="BY81" i="13"/>
  <c r="BY80" i="13"/>
  <c r="BY79" i="13"/>
  <c r="BY78" i="13"/>
  <c r="BY77" i="13"/>
  <c r="BY76" i="13"/>
  <c r="BY75" i="13"/>
  <c r="BY74" i="13"/>
  <c r="BY73" i="13"/>
  <c r="BY72" i="13"/>
  <c r="BY71" i="13"/>
  <c r="BY70" i="13"/>
  <c r="BY69" i="13"/>
  <c r="BY68" i="13"/>
  <c r="BY67" i="13"/>
  <c r="BY66" i="13"/>
  <c r="BY65" i="13"/>
  <c r="BY64" i="13"/>
  <c r="BY63" i="13"/>
  <c r="BY62" i="13"/>
  <c r="BY61" i="13"/>
  <c r="BY60" i="13"/>
  <c r="BY59" i="13"/>
  <c r="BY58" i="13"/>
  <c r="BY57" i="13"/>
  <c r="BY56" i="13"/>
  <c r="BY55" i="13"/>
  <c r="BY54" i="13"/>
  <c r="BY53" i="13"/>
  <c r="BY52" i="13"/>
  <c r="BY51" i="13"/>
  <c r="BY50" i="13"/>
  <c r="BY49" i="13"/>
  <c r="BY48" i="13"/>
  <c r="BY47" i="13"/>
  <c r="BY46" i="13"/>
  <c r="BY45" i="13"/>
  <c r="BY44" i="13"/>
  <c r="BY43" i="13"/>
  <c r="BY42" i="13"/>
  <c r="BY41" i="13"/>
  <c r="BY40" i="13"/>
  <c r="BY39" i="13"/>
  <c r="BY38" i="13"/>
  <c r="BY37" i="13"/>
  <c r="BY36" i="13"/>
  <c r="BY35" i="13"/>
  <c r="BY34" i="13"/>
  <c r="BY33" i="13"/>
  <c r="BY32" i="13"/>
  <c r="BY31" i="13"/>
  <c r="BY30" i="13"/>
  <c r="BY29" i="13"/>
  <c r="BY28" i="13"/>
  <c r="BY27" i="13"/>
  <c r="BY26" i="13"/>
  <c r="BY25" i="13"/>
  <c r="BY24" i="13"/>
  <c r="BY23" i="13"/>
  <c r="BY22" i="13"/>
  <c r="BY21" i="13"/>
  <c r="BY20" i="13"/>
  <c r="BY19" i="13"/>
  <c r="BY18" i="13"/>
  <c r="BY17" i="13"/>
  <c r="BY16" i="13"/>
  <c r="BY15" i="13"/>
  <c r="BY14" i="13"/>
  <c r="BY13" i="13"/>
  <c r="BY12" i="13"/>
  <c r="BY11" i="13"/>
  <c r="BY10" i="13"/>
  <c r="BY9" i="13"/>
  <c r="BY8" i="13"/>
  <c r="BY7" i="13"/>
  <c r="BY5" i="13"/>
  <c r="G7" i="12"/>
  <c r="F7" i="12"/>
  <c r="I7" i="12"/>
  <c r="H7" i="12"/>
  <c r="E7" i="12"/>
  <c r="D7" i="12"/>
  <c r="C7" i="12"/>
  <c r="B7" i="11"/>
  <c r="C3" i="12" s="1"/>
  <c r="AV7" i="11"/>
  <c r="E3" i="12" s="1"/>
  <c r="AH7" i="11"/>
  <c r="D3" i="12" s="1"/>
  <c r="BY5" i="11"/>
  <c r="BY10" i="11" s="1"/>
  <c r="BY32" i="10"/>
  <c r="BY31" i="10"/>
  <c r="BY30" i="10"/>
  <c r="BY29" i="10"/>
  <c r="BY27" i="10"/>
  <c r="BY26" i="10"/>
  <c r="BY25" i="10"/>
  <c r="BY24" i="10"/>
  <c r="BY23" i="10"/>
  <c r="BY22" i="10"/>
  <c r="BY21" i="10"/>
  <c r="BY20" i="10"/>
  <c r="BY19" i="10"/>
  <c r="BY18" i="10"/>
  <c r="BY17" i="10"/>
  <c r="BY16" i="10"/>
  <c r="BY15" i="10"/>
  <c r="BY14" i="10"/>
  <c r="BY13" i="10"/>
  <c r="BY12" i="10"/>
  <c r="BY11" i="10"/>
  <c r="BY10" i="10"/>
  <c r="BY9" i="10"/>
  <c r="BY8" i="10"/>
  <c r="BY7" i="10"/>
  <c r="AV29" i="10"/>
  <c r="AH29" i="10"/>
  <c r="B29" i="10"/>
  <c r="B28" i="9"/>
  <c r="C12" i="12" s="1"/>
  <c r="AH28" i="9"/>
  <c r="D12" i="12" s="1"/>
  <c r="AV28" i="9"/>
  <c r="E12" i="12" s="1"/>
  <c r="BY26" i="9"/>
  <c r="BY25" i="9"/>
  <c r="BY24" i="9"/>
  <c r="BY23" i="9"/>
  <c r="BY22" i="9"/>
  <c r="BY21" i="9"/>
  <c r="BY20" i="9"/>
  <c r="BY19" i="9"/>
  <c r="BY18" i="9"/>
  <c r="BY17" i="9"/>
  <c r="BY16" i="9"/>
  <c r="BY15" i="9"/>
  <c r="BY14" i="9"/>
  <c r="BY13" i="9"/>
  <c r="BY12" i="9"/>
  <c r="BY11" i="9"/>
  <c r="BY10" i="9"/>
  <c r="BY9" i="9"/>
  <c r="BY7" i="9"/>
  <c r="B28" i="8"/>
  <c r="AH28" i="8"/>
  <c r="AV28" i="8"/>
  <c r="BY31" i="8"/>
  <c r="BY30" i="8"/>
  <c r="BY29" i="8"/>
  <c r="BY28" i="8"/>
  <c r="BY26" i="8"/>
  <c r="BY25" i="8"/>
  <c r="BY24" i="8"/>
  <c r="BY23" i="8"/>
  <c r="BY22" i="8"/>
  <c r="BY21" i="8"/>
  <c r="BY20" i="8"/>
  <c r="BY19" i="8"/>
  <c r="BY18" i="8"/>
  <c r="BY17" i="8"/>
  <c r="BY16" i="8"/>
  <c r="BY15" i="8"/>
  <c r="BY14" i="8"/>
  <c r="BY13" i="8"/>
  <c r="BY12" i="8"/>
  <c r="BY11" i="8"/>
  <c r="BY10" i="8"/>
  <c r="BY9" i="8"/>
  <c r="BY8" i="8"/>
  <c r="BY7" i="8"/>
  <c r="B29" i="7"/>
  <c r="AH29" i="7"/>
  <c r="AV29" i="7"/>
  <c r="BY32" i="7"/>
  <c r="BY31" i="7"/>
  <c r="BY30" i="7"/>
  <c r="BY29" i="7"/>
  <c r="BY27" i="7"/>
  <c r="BY26" i="7"/>
  <c r="BY25" i="7"/>
  <c r="BY24" i="7"/>
  <c r="BY23" i="7"/>
  <c r="BY22" i="7"/>
  <c r="BY21" i="7"/>
  <c r="BY20" i="7"/>
  <c r="BY19" i="7"/>
  <c r="BY18" i="7"/>
  <c r="BY17" i="7"/>
  <c r="BY16" i="7"/>
  <c r="BY15" i="7"/>
  <c r="BY14" i="7"/>
  <c r="BY13" i="7"/>
  <c r="BY12" i="7"/>
  <c r="BY11" i="7"/>
  <c r="BY10" i="7"/>
  <c r="BY9" i="7"/>
  <c r="BY8" i="7"/>
  <c r="BY7" i="7"/>
  <c r="B42" i="6"/>
  <c r="AH42" i="6"/>
  <c r="AV42" i="6"/>
  <c r="BY45" i="6"/>
  <c r="BY44" i="6"/>
  <c r="BY43" i="6"/>
  <c r="BY42" i="6"/>
  <c r="BY40" i="6"/>
  <c r="BY39" i="6"/>
  <c r="BY38" i="6"/>
  <c r="BY37" i="6"/>
  <c r="BY36" i="6"/>
  <c r="BY35" i="6"/>
  <c r="BY34" i="6"/>
  <c r="BY33" i="6"/>
  <c r="BY32" i="6"/>
  <c r="BY31" i="6"/>
  <c r="BY30" i="6"/>
  <c r="BY29" i="6"/>
  <c r="BY28" i="6"/>
  <c r="BY27" i="6"/>
  <c r="BY26" i="6"/>
  <c r="BY25" i="6"/>
  <c r="BY24" i="6"/>
  <c r="BY23" i="6"/>
  <c r="BY22" i="6"/>
  <c r="BY21" i="6"/>
  <c r="BY20" i="6"/>
  <c r="BY19" i="6"/>
  <c r="BY18" i="6"/>
  <c r="BY17" i="6"/>
  <c r="BY16" i="6"/>
  <c r="BY15" i="6"/>
  <c r="BY14" i="6"/>
  <c r="BY13" i="6"/>
  <c r="BY12" i="6"/>
  <c r="BY11" i="6"/>
  <c r="BY10" i="6"/>
  <c r="BY9" i="6"/>
  <c r="BY8" i="6"/>
  <c r="BY7" i="6"/>
  <c r="B21" i="5"/>
  <c r="AH21" i="5"/>
  <c r="AV21" i="5"/>
  <c r="BY24" i="5"/>
  <c r="BY23" i="5"/>
  <c r="BY22" i="5"/>
  <c r="BY21" i="5"/>
  <c r="BY19" i="5"/>
  <c r="BY18" i="5"/>
  <c r="BY17" i="5"/>
  <c r="BY16" i="5"/>
  <c r="BY15" i="5"/>
  <c r="BY14" i="5"/>
  <c r="BY13" i="5"/>
  <c r="BY12" i="5"/>
  <c r="BY11" i="5"/>
  <c r="BY10" i="5"/>
  <c r="BY9" i="5"/>
  <c r="BY8" i="5"/>
  <c r="BY7" i="5"/>
  <c r="BY6" i="4"/>
  <c r="BY5" i="4"/>
  <c r="BY10" i="4" s="1"/>
  <c r="AV8" i="4"/>
  <c r="AH8" i="4"/>
  <c r="AE8" i="4"/>
  <c r="B8" i="4"/>
  <c r="BY6" i="10"/>
  <c r="BY5" i="10"/>
  <c r="BY6" i="9"/>
  <c r="BY5" i="9"/>
  <c r="BY31" i="9" s="1"/>
  <c r="G12" i="12" s="1"/>
  <c r="BY6" i="8"/>
  <c r="BY5" i="8"/>
  <c r="BY6" i="7"/>
  <c r="BY5" i="7"/>
  <c r="BY6" i="6"/>
  <c r="BY5" i="6"/>
  <c r="BY6" i="5"/>
  <c r="BY5" i="5"/>
  <c r="BY48" i="3"/>
  <c r="BY47" i="3"/>
  <c r="BY46" i="3"/>
  <c r="BY45" i="3"/>
  <c r="BY43" i="3"/>
  <c r="BY42" i="3"/>
  <c r="BY41" i="3"/>
  <c r="BY40" i="3"/>
  <c r="BY39" i="3"/>
  <c r="BY38" i="3"/>
  <c r="BY37" i="3"/>
  <c r="BY36" i="3"/>
  <c r="BY35" i="3"/>
  <c r="BY34" i="3"/>
  <c r="BY33" i="3"/>
  <c r="BY32" i="3"/>
  <c r="BY31" i="3"/>
  <c r="BY30" i="3"/>
  <c r="BY29" i="3"/>
  <c r="BY28" i="3"/>
  <c r="BY27" i="3"/>
  <c r="BY26" i="3"/>
  <c r="BY25" i="3"/>
  <c r="BY24" i="3"/>
  <c r="BY23" i="3"/>
  <c r="BY22" i="3"/>
  <c r="BY21" i="3"/>
  <c r="BY20" i="3"/>
  <c r="BY19" i="3"/>
  <c r="BY18" i="3"/>
  <c r="BY17" i="3"/>
  <c r="BY16" i="3"/>
  <c r="BY15" i="3"/>
  <c r="BY14" i="3"/>
  <c r="BY13" i="3"/>
  <c r="BY12" i="3"/>
  <c r="BY11" i="3"/>
  <c r="BY10" i="3"/>
  <c r="BY9" i="3"/>
  <c r="BY8" i="3"/>
  <c r="BY7" i="3"/>
  <c r="BY6" i="3"/>
  <c r="BY5" i="3"/>
  <c r="AU45" i="3"/>
  <c r="AH45" i="3"/>
  <c r="B45" i="3"/>
  <c r="BY13" i="2"/>
  <c r="BY12" i="2"/>
  <c r="BY11" i="2"/>
  <c r="BY10" i="2"/>
  <c r="BY9" i="2"/>
  <c r="BY8" i="2"/>
  <c r="BY7" i="2"/>
  <c r="BY6" i="2"/>
  <c r="BY5" i="2"/>
  <c r="E5" i="12"/>
  <c r="D5" i="12"/>
  <c r="C5" i="12"/>
  <c r="AV15" i="2"/>
  <c r="AU39" i="2"/>
  <c r="AH15" i="2"/>
  <c r="B15" i="2"/>
  <c r="I4" i="12"/>
  <c r="BY39" i="1"/>
  <c r="H4" i="12" s="1"/>
  <c r="G4" i="12"/>
  <c r="F4" i="12"/>
  <c r="E4" i="12"/>
  <c r="D4" i="12"/>
  <c r="C4" i="12"/>
  <c r="B39" i="1"/>
  <c r="AH39" i="1"/>
  <c r="AU39" i="1"/>
  <c r="AE39" i="1"/>
  <c r="BY37" i="1"/>
  <c r="BY36" i="1"/>
  <c r="BY35" i="1"/>
  <c r="BY34" i="1"/>
  <c r="BY33" i="1"/>
  <c r="BY32" i="1"/>
  <c r="BY31" i="1"/>
  <c r="BY30" i="1"/>
  <c r="BY29" i="1"/>
  <c r="BY28" i="1"/>
  <c r="BY27" i="1"/>
  <c r="BY26" i="1"/>
  <c r="BY25" i="1"/>
  <c r="BY24" i="1"/>
  <c r="BY23" i="1"/>
  <c r="BY22" i="1"/>
  <c r="BY21" i="1"/>
  <c r="BY20" i="1"/>
  <c r="BY19" i="1"/>
  <c r="BY18" i="1"/>
  <c r="BY17" i="1"/>
  <c r="BY16" i="1"/>
  <c r="BY15" i="1"/>
  <c r="BY14" i="1"/>
  <c r="BY13" i="1"/>
  <c r="BY12" i="1"/>
  <c r="BY11" i="1"/>
  <c r="BY10" i="1"/>
  <c r="BY9" i="1"/>
  <c r="BY8" i="1"/>
  <c r="BY7" i="1"/>
  <c r="BY6" i="1"/>
  <c r="BY5" i="1"/>
  <c r="BY42" i="1" s="1"/>
  <c r="BY28" i="9" l="1"/>
  <c r="H12" i="12" s="1"/>
  <c r="BY29" i="9"/>
  <c r="BY30" i="9"/>
  <c r="F12" i="12" s="1"/>
  <c r="BY231" i="13"/>
  <c r="I14" i="12" s="1"/>
  <c r="BY232" i="13"/>
  <c r="F14" i="12" s="1"/>
  <c r="BY230" i="13"/>
  <c r="H14" i="12" s="1"/>
  <c r="BY7" i="11"/>
  <c r="F3" i="12" s="1"/>
  <c r="BY8" i="11"/>
  <c r="G3" i="12" s="1"/>
  <c r="BY9" i="11"/>
  <c r="BY11" i="4"/>
  <c r="BY9" i="4"/>
  <c r="BY8" i="4"/>
  <c r="BY18" i="2"/>
  <c r="G5" i="12" s="1"/>
  <c r="BY15" i="2"/>
  <c r="H5" i="12" s="1"/>
  <c r="BY16" i="2"/>
  <c r="I5" i="12" s="1"/>
  <c r="BY17" i="2"/>
  <c r="F5" i="12" s="1"/>
  <c r="BY40" i="1"/>
  <c r="BY41" i="1"/>
  <c r="I3" i="12" l="1"/>
  <c r="H3" i="12"/>
</calcChain>
</file>

<file path=xl/sharedStrings.xml><?xml version="1.0" encoding="utf-8"?>
<sst xmlns="http://schemas.openxmlformats.org/spreadsheetml/2006/main" count="19814" uniqueCount="1777">
  <si>
    <t>UC Davis FacilitiesLink</t>
  </si>
  <si>
    <t>Building Information</t>
  </si>
  <si>
    <t>Building Key</t>
  </si>
  <si>
    <t>Building Name</t>
  </si>
  <si>
    <t>Official/Long</t>
  </si>
  <si>
    <t>Abbrev/Short</t>
  </si>
  <si>
    <t>FDX Code</t>
  </si>
  <si>
    <t>CAAN Number</t>
  </si>
  <si>
    <t>Facility Code</t>
  </si>
  <si>
    <t>Architect</t>
  </si>
  <si>
    <t>Style</t>
  </si>
  <si>
    <t>Region</t>
  </si>
  <si>
    <t>Location</t>
  </si>
  <si>
    <t>Affiliation</t>
  </si>
  <si>
    <t>Category</t>
  </si>
  <si>
    <t>Primary Use</t>
  </si>
  <si>
    <t>UBC Code</t>
  </si>
  <si>
    <t>Planning</t>
  </si>
  <si>
    <t>Condition</t>
  </si>
  <si>
    <t>Operations</t>
  </si>
  <si>
    <t>Ownership</t>
  </si>
  <si>
    <t>Financing</t>
  </si>
  <si>
    <t>Address</t>
  </si>
  <si>
    <t>City</t>
  </si>
  <si>
    <t>County</t>
  </si>
  <si>
    <t>State</t>
  </si>
  <si>
    <t>Zip Code</t>
  </si>
  <si>
    <t>Address Code</t>
  </si>
  <si>
    <t>City Code</t>
  </si>
  <si>
    <t>County Code</t>
  </si>
  <si>
    <t>Floors</t>
  </si>
  <si>
    <t>Height</t>
  </si>
  <si>
    <t>Footprint</t>
  </si>
  <si>
    <t>Perimeter</t>
  </si>
  <si>
    <t>Total Rooms</t>
  </si>
  <si>
    <t>Assignable</t>
  </si>
  <si>
    <t>Asgn Spaces</t>
  </si>
  <si>
    <t>Non-Assignable</t>
  </si>
  <si>
    <t>Non-Asgn Spaces</t>
  </si>
  <si>
    <t>Net Usable</t>
  </si>
  <si>
    <t>Circulation</t>
  </si>
  <si>
    <t>Custodial</t>
  </si>
  <si>
    <t>Mechanical</t>
  </si>
  <si>
    <t>Parking</t>
  </si>
  <si>
    <t>Toilet</t>
  </si>
  <si>
    <t>Special Area</t>
  </si>
  <si>
    <t>Basic Gross</t>
  </si>
  <si>
    <t>C/U Gross</t>
  </si>
  <si>
    <t>Outside Gross</t>
  </si>
  <si>
    <t>Outside Gross 50</t>
  </si>
  <si>
    <t>Structural Area</t>
  </si>
  <si>
    <t>Unrelated Gross</t>
  </si>
  <si>
    <t>Related Gross</t>
  </si>
  <si>
    <t>Maintained Gross</t>
  </si>
  <si>
    <t>Janitorized</t>
  </si>
  <si>
    <t>Constructed</t>
  </si>
  <si>
    <t>Occupied</t>
  </si>
  <si>
    <t>Last Reno</t>
  </si>
  <si>
    <t>Vacated</t>
  </si>
  <si>
    <t>Demolished</t>
  </si>
  <si>
    <t>Construction</t>
  </si>
  <si>
    <t>Capitalized</t>
  </si>
  <si>
    <t>Replacement</t>
  </si>
  <si>
    <t>California State Plane X</t>
  </si>
  <si>
    <t>California State Plane Y</t>
  </si>
  <si>
    <t>Latitude</t>
  </si>
  <si>
    <t>Longitude</t>
  </si>
  <si>
    <t>Comments</t>
  </si>
  <si>
    <t>Contracted Services Restrictions</t>
  </si>
  <si>
    <t>Floor Plan Office Of Record</t>
  </si>
  <si>
    <t>Omp Portfolio</t>
  </si>
  <si>
    <t>Seismic Performance Level</t>
  </si>
  <si>
    <t>1249</t>
  </si>
  <si>
    <t>Desert R&amp;EC 302 House, Holtville</t>
  </si>
  <si>
    <t>DANR Desert R&amp;EC 302 House</t>
  </si>
  <si>
    <t>302 House</t>
  </si>
  <si>
    <t>D 302 HOUSE</t>
  </si>
  <si>
    <t>G302</t>
  </si>
  <si>
    <t/>
  </si>
  <si>
    <t>ANR: Desert R&amp;EC, Holtville</t>
  </si>
  <si>
    <t>03 - Davis</t>
  </si>
  <si>
    <t>A - Agricultural Field Station</t>
  </si>
  <si>
    <t>G - General</t>
  </si>
  <si>
    <t>UNK - Unknown</t>
  </si>
  <si>
    <t>5 - Wood Frame</t>
  </si>
  <si>
    <t>P - Permanent</t>
  </si>
  <si>
    <t>3 - Fair</t>
  </si>
  <si>
    <t>S - Zero ASF defaults to 100% State OMP Eligibility</t>
  </si>
  <si>
    <t>UC - UC Owned, UC Constructed</t>
  </si>
  <si>
    <t>STND - Standard OMP Funding Eligibility (based on program)</t>
  </si>
  <si>
    <t>1004 E Holton Rd</t>
  </si>
  <si>
    <t>Holtville</t>
  </si>
  <si>
    <t>Imperial</t>
  </si>
  <si>
    <t>CA</t>
  </si>
  <si>
    <t>92250</t>
  </si>
  <si>
    <t>1004 E HOLTON RD</t>
  </si>
  <si>
    <t>2575</t>
  </si>
  <si>
    <t>13</t>
  </si>
  <si>
    <t>1</t>
  </si>
  <si>
    <t>0</t>
  </si>
  <si>
    <t>1919</t>
  </si>
  <si>
    <t>05/01/1941</t>
  </si>
  <si>
    <t>12/01/1941</t>
  </si>
  <si>
    <t>UC Division of Agriculture and Natural Resources</t>
  </si>
  <si>
    <t>N/A - Seismic Rating Not Available</t>
  </si>
  <si>
    <t>1250</t>
  </si>
  <si>
    <t>Desert R&amp;EC Admin Bldg, Holtville</t>
  </si>
  <si>
    <t>DANR Desert R&amp;EC Admin Bldg</t>
  </si>
  <si>
    <t>Admin Bldg</t>
  </si>
  <si>
    <t>D ADMIN BLDG</t>
  </si>
  <si>
    <t>G100</t>
  </si>
  <si>
    <t>GEN - General Academic / Administrative Use</t>
  </si>
  <si>
    <t>3 - Ordinary Masonry</t>
  </si>
  <si>
    <t>4058</t>
  </si>
  <si>
    <t>05/01/1947</t>
  </si>
  <si>
    <t>12/01/1947</t>
  </si>
  <si>
    <t>1251</t>
  </si>
  <si>
    <t>Desert R&amp;EC Drec Ofc, Holtville</t>
  </si>
  <si>
    <t>DANR Desert R&amp;EC Drec Ofc</t>
  </si>
  <si>
    <t>Drec Office</t>
  </si>
  <si>
    <t>D DREC OFC</t>
  </si>
  <si>
    <t>G109</t>
  </si>
  <si>
    <t>OFF - Academic / Administrative Office</t>
  </si>
  <si>
    <t>1838</t>
  </si>
  <si>
    <t>1252</t>
  </si>
  <si>
    <t>Desert R&amp;EC Shop, Holtville</t>
  </si>
  <si>
    <t>DANR Desert R&amp;EC Shop</t>
  </si>
  <si>
    <t>Shop</t>
  </si>
  <si>
    <t>D SHOP</t>
  </si>
  <si>
    <t>G200</t>
  </si>
  <si>
    <t>SPT - Support</t>
  </si>
  <si>
    <t>4 - Incombustible Frame</t>
  </si>
  <si>
    <t>9491</t>
  </si>
  <si>
    <t>05/01/1980</t>
  </si>
  <si>
    <t>1253</t>
  </si>
  <si>
    <t>Desert R&amp;EC Warehouse, Holtville</t>
  </si>
  <si>
    <t>DANR Desert R&amp;EC Warehse</t>
  </si>
  <si>
    <t>Warehouse</t>
  </si>
  <si>
    <t>D WAREHSE</t>
  </si>
  <si>
    <t>G201</t>
  </si>
  <si>
    <t>LAB - Lab / Research</t>
  </si>
  <si>
    <t>2633</t>
  </si>
  <si>
    <t>1254</t>
  </si>
  <si>
    <t>Desert R&amp;EC Water Plant, Holtville</t>
  </si>
  <si>
    <t>DANR Desert R&amp;EC Water Plnt</t>
  </si>
  <si>
    <t>Water Plant</t>
  </si>
  <si>
    <t>D WATER PLNT</t>
  </si>
  <si>
    <t>G203</t>
  </si>
  <si>
    <t>644</t>
  </si>
  <si>
    <t>1255</t>
  </si>
  <si>
    <t>Desert R&amp;EC 303 House, Holtville</t>
  </si>
  <si>
    <t>DANR Desert R&amp;EC 303 House</t>
  </si>
  <si>
    <t>303 House</t>
  </si>
  <si>
    <t>D 303 HOUSE</t>
  </si>
  <si>
    <t>G303</t>
  </si>
  <si>
    <t>RES - Non-Specific Residential</t>
  </si>
  <si>
    <t>2620</t>
  </si>
  <si>
    <t>05/01/1968</t>
  </si>
  <si>
    <t>1256</t>
  </si>
  <si>
    <t>Desert R&amp;EC 305 House, Holtville</t>
  </si>
  <si>
    <t>DANR Desert R&amp;EC 305 House</t>
  </si>
  <si>
    <t>305 House</t>
  </si>
  <si>
    <t>D 305 HOUSE</t>
  </si>
  <si>
    <t>G305</t>
  </si>
  <si>
    <t>1893</t>
  </si>
  <si>
    <t>1257</t>
  </si>
  <si>
    <t>Desert R&amp;EC 306 House, Holtville</t>
  </si>
  <si>
    <t>DANR Desert R&amp;EC 306 House</t>
  </si>
  <si>
    <t>306 House</t>
  </si>
  <si>
    <t>D 306 HOUSE</t>
  </si>
  <si>
    <t>G306</t>
  </si>
  <si>
    <t>1138</t>
  </si>
  <si>
    <t>1258</t>
  </si>
  <si>
    <t>Desert R&amp;EC 307 House, Holtville</t>
  </si>
  <si>
    <t>DANR Desert R&amp;EC 307 House</t>
  </si>
  <si>
    <t>307 House</t>
  </si>
  <si>
    <t>D 307 HOUSE</t>
  </si>
  <si>
    <t>G307</t>
  </si>
  <si>
    <t>1259</t>
  </si>
  <si>
    <t>Desert R&amp;EC 308 House, Holtville</t>
  </si>
  <si>
    <t>DANR Desert R&amp;EC 308 House</t>
  </si>
  <si>
    <t>308 House</t>
  </si>
  <si>
    <t>D 308 HOUSE</t>
  </si>
  <si>
    <t>G308</t>
  </si>
  <si>
    <t>1260</t>
  </si>
  <si>
    <t>Desert R&amp;EC 309 House, Holtville</t>
  </si>
  <si>
    <t>DANR Desert R&amp;EC 309 House</t>
  </si>
  <si>
    <t>309 House</t>
  </si>
  <si>
    <t>D 309 HOUSE</t>
  </si>
  <si>
    <t>G309</t>
  </si>
  <si>
    <t>1263</t>
  </si>
  <si>
    <t>Desert R&amp;EC Triplex, Holtville</t>
  </si>
  <si>
    <t>DANR Desert R&amp;EC Triplex</t>
  </si>
  <si>
    <t>Triplex</t>
  </si>
  <si>
    <t>D TRIPLEX</t>
  </si>
  <si>
    <t>G310</t>
  </si>
  <si>
    <t>2997</t>
  </si>
  <si>
    <t>05/01/1950</t>
  </si>
  <si>
    <t>06/01/1950</t>
  </si>
  <si>
    <t>1304</t>
  </si>
  <si>
    <t>Desert R&amp;EC Storage 1, Holtville</t>
  </si>
  <si>
    <t>DANR Desert R&amp;EC Storage 1</t>
  </si>
  <si>
    <t>Storage 1</t>
  </si>
  <si>
    <t>D STORAGE 1</t>
  </si>
  <si>
    <t>G212</t>
  </si>
  <si>
    <t>2 - Good</t>
  </si>
  <si>
    <t>3010</t>
  </si>
  <si>
    <t>05/01/1960</t>
  </si>
  <si>
    <t>12/01/1960</t>
  </si>
  <si>
    <t>1310</t>
  </si>
  <si>
    <t>Desert R&amp;EC Feed Barn, Holtville</t>
  </si>
  <si>
    <t>DANR Desert R&amp;EC Feed Barn</t>
  </si>
  <si>
    <t>Feed Barn</t>
  </si>
  <si>
    <t>D FEED BARN</t>
  </si>
  <si>
    <t>G211</t>
  </si>
  <si>
    <t>2577</t>
  </si>
  <si>
    <t>02/01/1962</t>
  </si>
  <si>
    <t>1311</t>
  </si>
  <si>
    <t>Desert R&amp;EC Greenhse 1, Holtville</t>
  </si>
  <si>
    <t>DANR Desert R&amp;EC Greenhse 1</t>
  </si>
  <si>
    <t>Greenhouse 1</t>
  </si>
  <si>
    <t>D GREENHSE 1</t>
  </si>
  <si>
    <t>G101</t>
  </si>
  <si>
    <t>1015</t>
  </si>
  <si>
    <t>05/01/1962</t>
  </si>
  <si>
    <t>06/01/1962</t>
  </si>
  <si>
    <t>1312</t>
  </si>
  <si>
    <t>Desert R&amp;EC Lathhse, Holtville</t>
  </si>
  <si>
    <t>DANR Desert R&amp;EC Lathhse</t>
  </si>
  <si>
    <t>Lath House</t>
  </si>
  <si>
    <t>D LATHHSE</t>
  </si>
  <si>
    <t>G102</t>
  </si>
  <si>
    <t>802</t>
  </si>
  <si>
    <t>1313</t>
  </si>
  <si>
    <t>Desert R&amp;EC Potting Sh, Holtville</t>
  </si>
  <si>
    <t>DANR Desert R&amp;EC Potting Sh</t>
  </si>
  <si>
    <t>Potting Shed</t>
  </si>
  <si>
    <t>D POTTING SH</t>
  </si>
  <si>
    <t>G213</t>
  </si>
  <si>
    <t>SPC - Special Use</t>
  </si>
  <si>
    <t>1455</t>
  </si>
  <si>
    <t>07/01/1962</t>
  </si>
  <si>
    <t>05/01/1970</t>
  </si>
  <si>
    <t>1333</t>
  </si>
  <si>
    <t>Desert R&amp;EC Resch Barn, Holtville</t>
  </si>
  <si>
    <t>DANR Desert R&amp;EC Resch Barn</t>
  </si>
  <si>
    <t>Research Barn</t>
  </si>
  <si>
    <t>D RESCH BARN</t>
  </si>
  <si>
    <t>G103</t>
  </si>
  <si>
    <t>2592</t>
  </si>
  <si>
    <t>05/01/1965</t>
  </si>
  <si>
    <t>12/01/1965</t>
  </si>
  <si>
    <t>1351</t>
  </si>
  <si>
    <t>Desert R&amp;EC Storage 2, Holtville</t>
  </si>
  <si>
    <t>DANR Desert R&amp;EC Storage 2</t>
  </si>
  <si>
    <t>Storage 2</t>
  </si>
  <si>
    <t>D STORAGE 2</t>
  </si>
  <si>
    <t>G214</t>
  </si>
  <si>
    <t>3840</t>
  </si>
  <si>
    <t>05/01/1967</t>
  </si>
  <si>
    <t>12/01/1967</t>
  </si>
  <si>
    <t>1356</t>
  </si>
  <si>
    <t>Desert R&amp;EC Res Strge, Holtville</t>
  </si>
  <si>
    <t>DANR Desert R&amp;EC Res Strge</t>
  </si>
  <si>
    <t>Research Storage</t>
  </si>
  <si>
    <t>D RES STRGE</t>
  </si>
  <si>
    <t>G313</t>
  </si>
  <si>
    <t>STR - Storage</t>
  </si>
  <si>
    <t>2112</t>
  </si>
  <si>
    <t>12/01/1968</t>
  </si>
  <si>
    <t>05/01/1996</t>
  </si>
  <si>
    <t>1371</t>
  </si>
  <si>
    <t>Desert R&amp;EC Greenhse 2, Holtville</t>
  </si>
  <si>
    <t>DANR Desert R&amp;EC Greenhse 2</t>
  </si>
  <si>
    <t>Greenhouse 2</t>
  </si>
  <si>
    <t>D GREENHSE 2</t>
  </si>
  <si>
    <t>G104</t>
  </si>
  <si>
    <t>113</t>
  </si>
  <si>
    <t>12/01/1970</t>
  </si>
  <si>
    <t>1372</t>
  </si>
  <si>
    <t>Desert R&amp;EC Greenhse 3, Holtville</t>
  </si>
  <si>
    <t>DANR Desert R&amp;EC Greenhse 3</t>
  </si>
  <si>
    <t>Greenhouse 3</t>
  </si>
  <si>
    <t>D GREENHSE 3</t>
  </si>
  <si>
    <t>G105</t>
  </si>
  <si>
    <t>1373</t>
  </si>
  <si>
    <t>Desert R&amp;EC Greenhse 4, Holtville</t>
  </si>
  <si>
    <t>DANR Desert R&amp;EC Greenhse 4</t>
  </si>
  <si>
    <t>Greenhouse 4</t>
  </si>
  <si>
    <t>D GREENHSE 4</t>
  </si>
  <si>
    <t>G106</t>
  </si>
  <si>
    <t>1374</t>
  </si>
  <si>
    <t>Desert R&amp;EC Screen House, Holtville</t>
  </si>
  <si>
    <t>DANR Desert R&amp;EC Screenhse</t>
  </si>
  <si>
    <t>Screen House</t>
  </si>
  <si>
    <t>D SCREENHSE</t>
  </si>
  <si>
    <t>G107</t>
  </si>
  <si>
    <t>1008</t>
  </si>
  <si>
    <t>1377</t>
  </si>
  <si>
    <t>Desert R&amp;EC Chem Str, Holtville</t>
  </si>
  <si>
    <t>DANR Desert R&amp;EC Chem Str</t>
  </si>
  <si>
    <t>Chemical Storage</t>
  </si>
  <si>
    <t>D CHEM STR</t>
  </si>
  <si>
    <t>G215</t>
  </si>
  <si>
    <t>1332</t>
  </si>
  <si>
    <t>05/01/1971</t>
  </si>
  <si>
    <t>10/01/1971</t>
  </si>
  <si>
    <t>1378</t>
  </si>
  <si>
    <t>Desert R&amp;EC Feed Str, Holtville</t>
  </si>
  <si>
    <t>DANR Desert R&amp;EC Feed Str</t>
  </si>
  <si>
    <t>Feed Storage</t>
  </si>
  <si>
    <t>D FEED STR</t>
  </si>
  <si>
    <t>G216</t>
  </si>
  <si>
    <t>1980</t>
  </si>
  <si>
    <t>1417</t>
  </si>
  <si>
    <t>Desert R&amp;EC Restrooms, Holtville</t>
  </si>
  <si>
    <t>DANR Desert R&amp;EC Restrooms</t>
  </si>
  <si>
    <t>Restrooms</t>
  </si>
  <si>
    <t>D RESTROOMS</t>
  </si>
  <si>
    <t>G217</t>
  </si>
  <si>
    <t>168</t>
  </si>
  <si>
    <t>05/01/1978</t>
  </si>
  <si>
    <t>12/01/1978</t>
  </si>
  <si>
    <t>1422</t>
  </si>
  <si>
    <t>Desert R&amp;EC Vehicle St, Holtville</t>
  </si>
  <si>
    <t>DANR Desert R&amp;EC Vehicle St</t>
  </si>
  <si>
    <t>Vehicle Storage</t>
  </si>
  <si>
    <t>D VEHICLE ST</t>
  </si>
  <si>
    <t>G218</t>
  </si>
  <si>
    <t>3200</t>
  </si>
  <si>
    <t>07/01/1980</t>
  </si>
  <si>
    <t>1435</t>
  </si>
  <si>
    <t>Desert R&amp;EC Cold Str, Holtville</t>
  </si>
  <si>
    <t>DANR Desert R&amp;EC Cold Str</t>
  </si>
  <si>
    <t>Cold Storage</t>
  </si>
  <si>
    <t>D COLD STR</t>
  </si>
  <si>
    <t>G219</t>
  </si>
  <si>
    <t>625</t>
  </si>
  <si>
    <t>05/01/1985</t>
  </si>
  <si>
    <t>07/01/1985</t>
  </si>
  <si>
    <t>1437</t>
  </si>
  <si>
    <t>Desert R&amp;EC CE Office, Holtville</t>
  </si>
  <si>
    <t>DANR Desert R&amp;EC CE Office</t>
  </si>
  <si>
    <t>CE Office</t>
  </si>
  <si>
    <t>D CE OFFICE</t>
  </si>
  <si>
    <t>G108</t>
  </si>
  <si>
    <t>6146</t>
  </si>
  <si>
    <t>05/01/1988</t>
  </si>
  <si>
    <t>10/01/1988</t>
  </si>
  <si>
    <t>1486</t>
  </si>
  <si>
    <t>Desert R&amp;EC CE Storage, Holtville</t>
  </si>
  <si>
    <t>DANR Desert R&amp;EC Ce Storage</t>
  </si>
  <si>
    <t>CE Storage</t>
  </si>
  <si>
    <t>D CE STORAGE</t>
  </si>
  <si>
    <t>G220</t>
  </si>
  <si>
    <t>5920</t>
  </si>
  <si>
    <t>07/01/1996</t>
  </si>
  <si>
    <t>1555</t>
  </si>
  <si>
    <t>Desert Laboratory &amp; Meeting Room</t>
  </si>
  <si>
    <t>Lab &amp; Mtg Rm</t>
  </si>
  <si>
    <t>D LABMTRM110</t>
  </si>
  <si>
    <t>G110</t>
  </si>
  <si>
    <t>4597</t>
  </si>
  <si>
    <t>01/15/2005</t>
  </si>
  <si>
    <t>1441</t>
  </si>
  <si>
    <t>Elkus Ranch Ranch House, Half Moon Bay</t>
  </si>
  <si>
    <t>DANR Elkus Ranch Ranchhouse</t>
  </si>
  <si>
    <t>Ranch House</t>
  </si>
  <si>
    <t>E RANCHHOUSE</t>
  </si>
  <si>
    <t>H103</t>
  </si>
  <si>
    <t>ANR: Elkus Ranch, Half Moon Bay</t>
  </si>
  <si>
    <t>UNK - Unclassified</t>
  </si>
  <si>
    <t>15 Purisima</t>
  </si>
  <si>
    <t>Half Moon Bay</t>
  </si>
  <si>
    <t>San Mateo</t>
  </si>
  <si>
    <t>94019</t>
  </si>
  <si>
    <t>15 PURISIMA</t>
  </si>
  <si>
    <t>2390</t>
  </si>
  <si>
    <t>41</t>
  </si>
  <si>
    <t>3515</t>
  </si>
  <si>
    <t>06/01/1990</t>
  </si>
  <si>
    <t>1442</t>
  </si>
  <si>
    <t>Elkus Ranch Horse Barn, Half Moon Bay</t>
  </si>
  <si>
    <t>DANR Elkus Ranch Horse Barn</t>
  </si>
  <si>
    <t>Horse Barn</t>
  </si>
  <si>
    <t>E HORSE BARN</t>
  </si>
  <si>
    <t>H200</t>
  </si>
  <si>
    <t>3100</t>
  </si>
  <si>
    <t>1443</t>
  </si>
  <si>
    <t>Elkus Ranch Cow Barn, Half Moon Bay</t>
  </si>
  <si>
    <t>DANR Elkus Ranch Cow Barn</t>
  </si>
  <si>
    <t>Cow Barn</t>
  </si>
  <si>
    <t>E COW BARN</t>
  </si>
  <si>
    <t>H201</t>
  </si>
  <si>
    <t>3550</t>
  </si>
  <si>
    <t>1444</t>
  </si>
  <si>
    <t>Elkus Ranch Creamery, Half Moon Bay</t>
  </si>
  <si>
    <t>DANR Elkus Ranch Creamery</t>
  </si>
  <si>
    <t>Creamery</t>
  </si>
  <si>
    <t>E CREAMERY</t>
  </si>
  <si>
    <t>H202</t>
  </si>
  <si>
    <t>204</t>
  </si>
  <si>
    <t>1445</t>
  </si>
  <si>
    <t>Elkus Ranch Potting Shed, Half Moon Bay</t>
  </si>
  <si>
    <t>DANR Elkus Ranch Pottingshd</t>
  </si>
  <si>
    <t>E POTTINGSHD</t>
  </si>
  <si>
    <t>H203</t>
  </si>
  <si>
    <t>1624</t>
  </si>
  <si>
    <t>1447</t>
  </si>
  <si>
    <t>Elkus Ranch Water Treatment, Half Moon Bay</t>
  </si>
  <si>
    <t>DANR Elkus Ranch Water Treatment</t>
  </si>
  <si>
    <t>Water Treatment</t>
  </si>
  <si>
    <t>E WATERTRTMT</t>
  </si>
  <si>
    <t>H205</t>
  </si>
  <si>
    <t>WEL - Well, Water Tower, Reservoir, or Pumphouse</t>
  </si>
  <si>
    <t>280</t>
  </si>
  <si>
    <t>1448</t>
  </si>
  <si>
    <t>Elkus Ranch Pump House, Half Moon Bay</t>
  </si>
  <si>
    <t>DANR Elkus Ranch Pump House</t>
  </si>
  <si>
    <t>Pump House</t>
  </si>
  <si>
    <t>E PUMP HOUSE</t>
  </si>
  <si>
    <t>H206</t>
  </si>
  <si>
    <t>320</t>
  </si>
  <si>
    <t>1483</t>
  </si>
  <si>
    <t>Elkus Ranch Greenhouse, Half Moon Bay</t>
  </si>
  <si>
    <t>DANR Elkus Ranch Greenhouse</t>
  </si>
  <si>
    <t>Greenhouse</t>
  </si>
  <si>
    <t>E GREENHOUSE</t>
  </si>
  <si>
    <t>H100</t>
  </si>
  <si>
    <t>1065</t>
  </si>
  <si>
    <t>05/01/1995</t>
  </si>
  <si>
    <t>06/01/1995</t>
  </si>
  <si>
    <t>1484</t>
  </si>
  <si>
    <t>Elkus Ranch Lodge, Half Moon Bay</t>
  </si>
  <si>
    <t>DANR Elkus Ranch Lodge</t>
  </si>
  <si>
    <t>Lodge</t>
  </si>
  <si>
    <t>E LODGE</t>
  </si>
  <si>
    <t>H101</t>
  </si>
  <si>
    <t>2 - Heavy Timber</t>
  </si>
  <si>
    <t>3765</t>
  </si>
  <si>
    <t>ANR: Hansen Ag Learning Center, Santa Paula</t>
  </si>
  <si>
    <t>287 S. Briggs Road</t>
  </si>
  <si>
    <t>Santa Paula</t>
  </si>
  <si>
    <t>Ventura</t>
  </si>
  <si>
    <t>93060</t>
  </si>
  <si>
    <t>287 S BRIGGS ROAD</t>
  </si>
  <si>
    <t>5270</t>
  </si>
  <si>
    <t>56</t>
  </si>
  <si>
    <t>05/01/2002</t>
  </si>
  <si>
    <t>2161</t>
  </si>
  <si>
    <t>DANR HALC Admin Bldg, Santa Paula</t>
  </si>
  <si>
    <t>DANR HALC Admin Bldg</t>
  </si>
  <si>
    <t>HL ADMIN</t>
  </si>
  <si>
    <t>A003</t>
  </si>
  <si>
    <t>1 - Fire Resistive</t>
  </si>
  <si>
    <t>R - Relocatable</t>
  </si>
  <si>
    <t>NX - Not Owned, Other Charge</t>
  </si>
  <si>
    <t>03/15/2018</t>
  </si>
  <si>
    <t>From Patricia Verdugo: These modular buildings were transferred from Stanford University and it is my understanding that they are FEPP government property. They do not belong to the owner of the property and we have to take them with us when we establish a new center.</t>
  </si>
  <si>
    <t>2162</t>
  </si>
  <si>
    <t>DANR HALC Education Bldg, Santa Paula</t>
  </si>
  <si>
    <t>DANR HALC Education Bldg</t>
  </si>
  <si>
    <t>HL EDUC</t>
  </si>
  <si>
    <t>A004</t>
  </si>
  <si>
    <t>1267</t>
  </si>
  <si>
    <t>Hopland R&amp;EC Vassar Brn</t>
  </si>
  <si>
    <t>DANR Hopland R&amp;EC Vassar Brn</t>
  </si>
  <si>
    <t>Vassar Barn</t>
  </si>
  <si>
    <t>H VASSAR BRN</t>
  </si>
  <si>
    <t>E227</t>
  </si>
  <si>
    <t>ANR: Hopland R&amp;EC, Hopland</t>
  </si>
  <si>
    <t>4070 University Rd</t>
  </si>
  <si>
    <t>Hopland</t>
  </si>
  <si>
    <t>Mendocino</t>
  </si>
  <si>
    <t>95449</t>
  </si>
  <si>
    <t>4070 UNIVERSITY RD</t>
  </si>
  <si>
    <t>2610</t>
  </si>
  <si>
    <t>23</t>
  </si>
  <si>
    <t>05/01/1952</t>
  </si>
  <si>
    <t>12/01/1952</t>
  </si>
  <si>
    <t>1268</t>
  </si>
  <si>
    <t>Hopland R&amp;EC Nieder Brn</t>
  </si>
  <si>
    <t>DANR Hopland R&amp;EC Nieder Brn</t>
  </si>
  <si>
    <t>Nieder Barn</t>
  </si>
  <si>
    <t>H NIEDER BRN</t>
  </si>
  <si>
    <t>E229</t>
  </si>
  <si>
    <t>1575</t>
  </si>
  <si>
    <t>1269</t>
  </si>
  <si>
    <t>Hopland R&amp;EC 301 House</t>
  </si>
  <si>
    <t>DANR Hopland R&amp;EC 301 House</t>
  </si>
  <si>
    <t>301 House</t>
  </si>
  <si>
    <t>H 301 HOUSE</t>
  </si>
  <si>
    <t>E301</t>
  </si>
  <si>
    <t>3104</t>
  </si>
  <si>
    <t>1270</t>
  </si>
  <si>
    <t>Hopland R&amp;EC Storage 4</t>
  </si>
  <si>
    <t>DANR Hopland R&amp;EC Storage 4</t>
  </si>
  <si>
    <t>Storage 4</t>
  </si>
  <si>
    <t>H STORAGE 4</t>
  </si>
  <si>
    <t>E302</t>
  </si>
  <si>
    <t>180</t>
  </si>
  <si>
    <t>1271</t>
  </si>
  <si>
    <t>Hopland R&amp;EC Garage</t>
  </si>
  <si>
    <t>DANR Hopland R&amp;EC Garage</t>
  </si>
  <si>
    <t>Garage</t>
  </si>
  <si>
    <t>H GARAGE</t>
  </si>
  <si>
    <t>E305</t>
  </si>
  <si>
    <t>660</t>
  </si>
  <si>
    <t>1272</t>
  </si>
  <si>
    <t>Hopland R&amp;EC 306 House</t>
  </si>
  <si>
    <t>DANR Hopland R&amp;EC 306 House</t>
  </si>
  <si>
    <t>H 306 HOUSE</t>
  </si>
  <si>
    <t>E306</t>
  </si>
  <si>
    <t>1162</t>
  </si>
  <si>
    <t>1273</t>
  </si>
  <si>
    <t>Hopland R&amp;EC Laundry</t>
  </si>
  <si>
    <t>DANR Hopland R&amp;EC Laundry</t>
  </si>
  <si>
    <t>Laundry</t>
  </si>
  <si>
    <t>H LAUNDRY</t>
  </si>
  <si>
    <t>E307</t>
  </si>
  <si>
    <t>576</t>
  </si>
  <si>
    <t>1274</t>
  </si>
  <si>
    <t>Hopland R&amp;EC 309 House</t>
  </si>
  <si>
    <t>DANR Hopland R&amp;EC 309 House</t>
  </si>
  <si>
    <t>H 309 HOUSE</t>
  </si>
  <si>
    <t>E309</t>
  </si>
  <si>
    <t>994</t>
  </si>
  <si>
    <t>1275</t>
  </si>
  <si>
    <t>Hopland R&amp;EC Storage 5</t>
  </si>
  <si>
    <t>DANR Hopland R&amp;EC Storage 5</t>
  </si>
  <si>
    <t>Storage 5</t>
  </si>
  <si>
    <t>H STORAGE 5</t>
  </si>
  <si>
    <t>E313</t>
  </si>
  <si>
    <t>64</t>
  </si>
  <si>
    <t>1276</t>
  </si>
  <si>
    <t>Hopland R&amp;EC Restrooms</t>
  </si>
  <si>
    <t>DANR Hopland R&amp;EC Restrooms</t>
  </si>
  <si>
    <t>H RESTROOMS</t>
  </si>
  <si>
    <t>E209</t>
  </si>
  <si>
    <t>72</t>
  </si>
  <si>
    <t>05/01/1953</t>
  </si>
  <si>
    <t>12/01/1953</t>
  </si>
  <si>
    <t>1277</t>
  </si>
  <si>
    <t>Hopland R&amp;EC Fuel/Lube</t>
  </si>
  <si>
    <t>DANR Hopland R&amp;EC Fuel/Lube</t>
  </si>
  <si>
    <t>Fuel/Lube</t>
  </si>
  <si>
    <t>H FUEL/LUBE</t>
  </si>
  <si>
    <t>E210</t>
  </si>
  <si>
    <t>192</t>
  </si>
  <si>
    <t>1278</t>
  </si>
  <si>
    <t>Hopland R&amp;EC Pumphse 1</t>
  </si>
  <si>
    <t>DANR Hopland R&amp;EC Pumphse 1</t>
  </si>
  <si>
    <t>Pumphouse 1</t>
  </si>
  <si>
    <t>H PUMPHSE 1</t>
  </si>
  <si>
    <t>E216</t>
  </si>
  <si>
    <t>100</t>
  </si>
  <si>
    <t>1279</t>
  </si>
  <si>
    <t>Hopland R&amp;EC Nutri Barn</t>
  </si>
  <si>
    <t>DANR Hopland R&amp;EC Nutri Barn</t>
  </si>
  <si>
    <t>Nutri Barn</t>
  </si>
  <si>
    <t>H NUTRI BARN</t>
  </si>
  <si>
    <t>E214</t>
  </si>
  <si>
    <t>11840</t>
  </si>
  <si>
    <t>05/01/1955</t>
  </si>
  <si>
    <t>12/01/1955</t>
  </si>
  <si>
    <t>1281</t>
  </si>
  <si>
    <t>Hopland R&amp;EC 308 House</t>
  </si>
  <si>
    <t>DANR Hopland R&amp;EC 308 House</t>
  </si>
  <si>
    <t>H 308 HOUSE</t>
  </si>
  <si>
    <t>E308</t>
  </si>
  <si>
    <t>05/01/1956</t>
  </si>
  <si>
    <t>12/01/1956</t>
  </si>
  <si>
    <t>1282</t>
  </si>
  <si>
    <t>Hopland R&amp;EC 310 House</t>
  </si>
  <si>
    <t>DANR Hopland R&amp;EC 310 House</t>
  </si>
  <si>
    <t>310 House</t>
  </si>
  <si>
    <t>H 310 HOUSE</t>
  </si>
  <si>
    <t>E310</t>
  </si>
  <si>
    <t>1283</t>
  </si>
  <si>
    <t>Hopland R&amp;EC 311 House</t>
  </si>
  <si>
    <t>DANR Hopland R&amp;EC 311 House</t>
  </si>
  <si>
    <t>311 House</t>
  </si>
  <si>
    <t>H 311 HOUSE</t>
  </si>
  <si>
    <t>E311</t>
  </si>
  <si>
    <t>1284</t>
  </si>
  <si>
    <t>Hopland R&amp;EC 312 House</t>
  </si>
  <si>
    <t>DANR Hopland R&amp;EC 312 House</t>
  </si>
  <si>
    <t>312 House</t>
  </si>
  <si>
    <t>H 312 HOUSE</t>
  </si>
  <si>
    <t>E312</t>
  </si>
  <si>
    <t>1291</t>
  </si>
  <si>
    <t>Hopland R&amp;EC Warehouse</t>
  </si>
  <si>
    <t>DANR Hopland R&amp;EC Warehouse</t>
  </si>
  <si>
    <t>H WAREHOUSE</t>
  </si>
  <si>
    <t>E222</t>
  </si>
  <si>
    <t>3552</t>
  </si>
  <si>
    <t>05/01/1958</t>
  </si>
  <si>
    <t>12/01/1958</t>
  </si>
  <si>
    <t>1296</t>
  </si>
  <si>
    <t>Hopland R&amp;EC Shop</t>
  </si>
  <si>
    <t>DANR Hopland R&amp;EC Shop</t>
  </si>
  <si>
    <t>H SHOP</t>
  </si>
  <si>
    <t>E211</t>
  </si>
  <si>
    <t>7128</t>
  </si>
  <si>
    <t>05/01/1959</t>
  </si>
  <si>
    <t>12/01/1959</t>
  </si>
  <si>
    <t>1297</t>
  </si>
  <si>
    <t>Hopland R&amp;EC Pumphse 2</t>
  </si>
  <si>
    <t>DANR Hopland R&amp;EC Pumphse 2</t>
  </si>
  <si>
    <t>Pumphouse 2</t>
  </si>
  <si>
    <t>H PUMPHSE 2</t>
  </si>
  <si>
    <t>E224</t>
  </si>
  <si>
    <t>150</t>
  </si>
  <si>
    <t>1302</t>
  </si>
  <si>
    <t>Hopland R&amp;EC Admin Bldg</t>
  </si>
  <si>
    <t>DANR Hopland R&amp;EC Admin Bldg</t>
  </si>
  <si>
    <t>H ADMIN BLDG</t>
  </si>
  <si>
    <t>E101</t>
  </si>
  <si>
    <t>5397</t>
  </si>
  <si>
    <t>1303</t>
  </si>
  <si>
    <t>Hopland R&amp;EC Horsebarn</t>
  </si>
  <si>
    <t>DANR Hopland R&amp;EC Horsebarn</t>
  </si>
  <si>
    <t>H HORSEBARN</t>
  </si>
  <si>
    <t>E225</t>
  </si>
  <si>
    <t>788</t>
  </si>
  <si>
    <t>1309</t>
  </si>
  <si>
    <t>Hopland R&amp;EC Lamb. Barn</t>
  </si>
  <si>
    <t>DANR Hopland R&amp;EC Lamb. Barn</t>
  </si>
  <si>
    <t>Lamb Barn</t>
  </si>
  <si>
    <t>H LAMB. BARN</t>
  </si>
  <si>
    <t>E226</t>
  </si>
  <si>
    <t>18240</t>
  </si>
  <si>
    <t>05/01/1961</t>
  </si>
  <si>
    <t>12/01/1961</t>
  </si>
  <si>
    <t>05/01/1991</t>
  </si>
  <si>
    <t>1314</t>
  </si>
  <si>
    <t>Hopland R&amp;EC Greenhse 1</t>
  </si>
  <si>
    <t>DANR Hopland R&amp;EC Greenhse 1</t>
  </si>
  <si>
    <t>H GREENHSE 1</t>
  </si>
  <si>
    <t>E102</t>
  </si>
  <si>
    <t>1013</t>
  </si>
  <si>
    <t>12/01/1962</t>
  </si>
  <si>
    <t>1315</t>
  </si>
  <si>
    <t>Hopland R&amp;EC Hay Barn</t>
  </si>
  <si>
    <t>DANR Hopland R&amp;EC Hay Barn</t>
  </si>
  <si>
    <t>Hay Barn</t>
  </si>
  <si>
    <t>H HAY BARN</t>
  </si>
  <si>
    <t>E228</t>
  </si>
  <si>
    <t>1820</t>
  </si>
  <si>
    <t>1316</t>
  </si>
  <si>
    <t>Hopland R&amp;EC Potting Shed</t>
  </si>
  <si>
    <t>DANR Hopland R&amp;EC Potting Sh</t>
  </si>
  <si>
    <t>H POTTING SH</t>
  </si>
  <si>
    <t>E231</t>
  </si>
  <si>
    <t>155</t>
  </si>
  <si>
    <t>1324</t>
  </si>
  <si>
    <t>Hopland R&amp;EC W Eqp Shed</t>
  </si>
  <si>
    <t>DANR Hopland R&amp;EC W Eqp Shed</t>
  </si>
  <si>
    <t>W Equip Shed</t>
  </si>
  <si>
    <t>H W EQP SHED</t>
  </si>
  <si>
    <t>E230</t>
  </si>
  <si>
    <t>5110</t>
  </si>
  <si>
    <t>05/01/1964</t>
  </si>
  <si>
    <t>12/01/1964</t>
  </si>
  <si>
    <t>1339</t>
  </si>
  <si>
    <t>Hopland R&amp;EC Hydrology</t>
  </si>
  <si>
    <t>DANR Hopland R&amp;EC Hydrology</t>
  </si>
  <si>
    <t>Hydrology</t>
  </si>
  <si>
    <t>H HYDROLOGY</t>
  </si>
  <si>
    <t>E103</t>
  </si>
  <si>
    <t>9688</t>
  </si>
  <si>
    <t>05/01/1966</t>
  </si>
  <si>
    <t>12/01/1966</t>
  </si>
  <si>
    <t>1369</t>
  </si>
  <si>
    <t>Hopland R&amp;EC Deer Stn</t>
  </si>
  <si>
    <t>DANR Hopland R&amp;EC Deer Stn</t>
  </si>
  <si>
    <t>Deer Station</t>
  </si>
  <si>
    <t>H DEER STN</t>
  </si>
  <si>
    <t>E235</t>
  </si>
  <si>
    <t>589</t>
  </si>
  <si>
    <t>05/01/1989</t>
  </si>
  <si>
    <t>1370</t>
  </si>
  <si>
    <t>Hopland R&amp;EC Dormitory</t>
  </si>
  <si>
    <t>DANR Hopland R&amp;EC Dormitory</t>
  </si>
  <si>
    <t>Dormitory</t>
  </si>
  <si>
    <t>H DORMITORY</t>
  </si>
  <si>
    <t>E314</t>
  </si>
  <si>
    <t>1622</t>
  </si>
  <si>
    <t>1386</t>
  </si>
  <si>
    <t>Hopland R&amp;EC Feed Barn</t>
  </si>
  <si>
    <t>DANR Hopland R&amp;EC Feed Barn</t>
  </si>
  <si>
    <t>H FEED BARN</t>
  </si>
  <si>
    <t>E232</t>
  </si>
  <si>
    <t>2640</t>
  </si>
  <si>
    <t>05/01/1974</t>
  </si>
  <si>
    <t>12/01/1974</t>
  </si>
  <si>
    <t>1406</t>
  </si>
  <si>
    <t>Hopland R&amp;EC Chemical Storage</t>
  </si>
  <si>
    <t>DANR Hopland R&amp;EC Chem Str</t>
  </si>
  <si>
    <t>H CHEM STR</t>
  </si>
  <si>
    <t>E233</t>
  </si>
  <si>
    <t>720</t>
  </si>
  <si>
    <t>05/01/1977</t>
  </si>
  <si>
    <t>12/01/1977</t>
  </si>
  <si>
    <t>1407</t>
  </si>
  <si>
    <t>Hopland R&amp;EC Eq Strg</t>
  </si>
  <si>
    <t>DANR Hopland R&amp;EC Eq Strg</t>
  </si>
  <si>
    <t>Equip Storage</t>
  </si>
  <si>
    <t>H EQ STRG</t>
  </si>
  <si>
    <t>E234</t>
  </si>
  <si>
    <t>950</t>
  </si>
  <si>
    <t>1418</t>
  </si>
  <si>
    <t>Hopland R&amp;EC Storage 6</t>
  </si>
  <si>
    <t>DANR Hopland R&amp;EC Storage 6</t>
  </si>
  <si>
    <t>Storage 6</t>
  </si>
  <si>
    <t>H STORAGE 6</t>
  </si>
  <si>
    <t>E316</t>
  </si>
  <si>
    <t>147</t>
  </si>
  <si>
    <t>05/01/1979</t>
  </si>
  <si>
    <t>12/01/1979</t>
  </si>
  <si>
    <t>1419</t>
  </si>
  <si>
    <t>Hopland R&amp;EC Storage 7</t>
  </si>
  <si>
    <t>DANR Hopland R&amp;EC Storage 7</t>
  </si>
  <si>
    <t>Storage 7</t>
  </si>
  <si>
    <t>H STORAGE 7</t>
  </si>
  <si>
    <t>E317</t>
  </si>
  <si>
    <t>1420</t>
  </si>
  <si>
    <t>Hopland R&amp;EC Storage 8</t>
  </si>
  <si>
    <t>DANR Hopland R&amp;EC Storage 8</t>
  </si>
  <si>
    <t>Storage 8</t>
  </si>
  <si>
    <t>H STORAGE 8</t>
  </si>
  <si>
    <t>E318</t>
  </si>
  <si>
    <t>1421</t>
  </si>
  <si>
    <t>Hopland R&amp;EC Storage 9</t>
  </si>
  <si>
    <t>DANR Hopland R&amp;EC Storage 9</t>
  </si>
  <si>
    <t>Storage 9</t>
  </si>
  <si>
    <t>H STORAGE 9</t>
  </si>
  <si>
    <t>E319</t>
  </si>
  <si>
    <t>1805</t>
  </si>
  <si>
    <t>Hopland R&amp;EC Eq Strg 2</t>
  </si>
  <si>
    <t>DANR Hopland R&amp;EC Eq Strg 2</t>
  </si>
  <si>
    <t>Equip Storage 2</t>
  </si>
  <si>
    <t>H EQ STRG 2</t>
  </si>
  <si>
    <t>E409</t>
  </si>
  <si>
    <t>04/03/2009</t>
  </si>
  <si>
    <t>05/08/2009</t>
  </si>
  <si>
    <t>1899</t>
  </si>
  <si>
    <t>Hopland R&amp;EC Lab &amp; Multipurpose Bldg</t>
  </si>
  <si>
    <t>DANR Hopland R&amp;EC Lab and Multipurpose Bldg</t>
  </si>
  <si>
    <t>Lab &amp; Multipurpose</t>
  </si>
  <si>
    <t>H LAB MULTI</t>
  </si>
  <si>
    <t>E410</t>
  </si>
  <si>
    <t>SEUN - State-Eligible Unfunded OMP</t>
  </si>
  <si>
    <t>4070 UNIVERISTY RD</t>
  </si>
  <si>
    <t>04/02/2012</t>
  </si>
  <si>
    <t>09/28/2012</t>
  </si>
  <si>
    <t>1261</t>
  </si>
  <si>
    <t>Intermountain R&amp;EC GP Storage, Tulelake</t>
  </si>
  <si>
    <t>DANR Intermountain R&amp;EC GP Storage</t>
  </si>
  <si>
    <t>GP Storage</t>
  </si>
  <si>
    <t>I GP STORAGE</t>
  </si>
  <si>
    <t>R202</t>
  </si>
  <si>
    <t>ANR: Intermountain R&amp;EC, Tulelake</t>
  </si>
  <si>
    <t>Hwy 139/Havlina</t>
  </si>
  <si>
    <t>Tulelake</t>
  </si>
  <si>
    <t>Siskiyou</t>
  </si>
  <si>
    <t>96134</t>
  </si>
  <si>
    <t>HWY 139/HAVLINA</t>
  </si>
  <si>
    <t>5980</t>
  </si>
  <si>
    <t>47</t>
  </si>
  <si>
    <t>1400</t>
  </si>
  <si>
    <t>1262</t>
  </si>
  <si>
    <t>Intermountain R&amp;EC 301 House, Tulelake</t>
  </si>
  <si>
    <t>DANR Intermountain R&amp;EC 301 House</t>
  </si>
  <si>
    <t>I 301 HOUSE</t>
  </si>
  <si>
    <t>R301</t>
  </si>
  <si>
    <t>1408</t>
  </si>
  <si>
    <t>1280</t>
  </si>
  <si>
    <t>Intermountain R&amp;EC Admin Bldg, Tulelake</t>
  </si>
  <si>
    <t>DANR Intermountain R&amp;EC Admin Bldg</t>
  </si>
  <si>
    <t>I ADMIN BLDG</t>
  </si>
  <si>
    <t>R101</t>
  </si>
  <si>
    <t>1962</t>
  </si>
  <si>
    <t>1290</t>
  </si>
  <si>
    <t>Intermountain R&amp;EC Shop 1, Tulelake</t>
  </si>
  <si>
    <t>DANR Intermountain R&amp;EC Shop 1</t>
  </si>
  <si>
    <t>Shop 1</t>
  </si>
  <si>
    <t>I SHOP 1</t>
  </si>
  <si>
    <t>R203</t>
  </si>
  <si>
    <t>2313</t>
  </si>
  <si>
    <t>05/01/1957</t>
  </si>
  <si>
    <t>12/01/1957</t>
  </si>
  <si>
    <t>1335</t>
  </si>
  <si>
    <t>Intermountain R&amp;EC Pumphouse 1, Tulelake</t>
  </si>
  <si>
    <t>DANR Intermountain R&amp;EC Pumphouse 1</t>
  </si>
  <si>
    <t>I PUMPHSE 1</t>
  </si>
  <si>
    <t>R204</t>
  </si>
  <si>
    <t>1360</t>
  </si>
  <si>
    <t>Intermountain R&amp;EC Greenhouse 1, Tulelake</t>
  </si>
  <si>
    <t>DANR Intermountain R&amp;EC Greenhouse 1</t>
  </si>
  <si>
    <t>I GREENHSE 1</t>
  </si>
  <si>
    <t>R102</t>
  </si>
  <si>
    <t>1651</t>
  </si>
  <si>
    <t>1381</t>
  </si>
  <si>
    <t>Intermountain R&amp;EC Shop 3, Tulelake</t>
  </si>
  <si>
    <t>DANR Intermountain R&amp;EC Shop 3</t>
  </si>
  <si>
    <t>Shop 3</t>
  </si>
  <si>
    <t>I SHOP 3</t>
  </si>
  <si>
    <t>R205</t>
  </si>
  <si>
    <t>384</t>
  </si>
  <si>
    <t>05/01/1973</t>
  </si>
  <si>
    <t>11/01/1973</t>
  </si>
  <si>
    <t>1396</t>
  </si>
  <si>
    <t>Intermountain R&amp;EC Shop 2, Tulelake</t>
  </si>
  <si>
    <t>DANR Intermountain R&amp;EC Shop 2</t>
  </si>
  <si>
    <t>Shop 2</t>
  </si>
  <si>
    <t>I SHOP 2</t>
  </si>
  <si>
    <t>R206</t>
  </si>
  <si>
    <t>2304</t>
  </si>
  <si>
    <t>05/01/1975</t>
  </si>
  <si>
    <t>12/01/1975</t>
  </si>
  <si>
    <t>1397</t>
  </si>
  <si>
    <t>Intermountain R&amp;EC Garage, Tulelake</t>
  </si>
  <si>
    <t>DANR Intermountain R&amp;EC Garage</t>
  </si>
  <si>
    <t>I GARAGE</t>
  </si>
  <si>
    <t>R302</t>
  </si>
  <si>
    <t>330</t>
  </si>
  <si>
    <t>1415</t>
  </si>
  <si>
    <t>Intermountain R&amp;EC Potato Research, Tulelake</t>
  </si>
  <si>
    <t>DANR Intermountain R&amp;EC Potato Research</t>
  </si>
  <si>
    <t>Potato Research</t>
  </si>
  <si>
    <t>I POTATO RES</t>
  </si>
  <si>
    <t>R103</t>
  </si>
  <si>
    <t>4756</t>
  </si>
  <si>
    <t>1481</t>
  </si>
  <si>
    <t>Intermountain R&amp;EC Pesticide Storage, Tulelake</t>
  </si>
  <si>
    <t>DANR Intermountain R&amp;EC Pesticide Storage</t>
  </si>
  <si>
    <t>Presticide Storage</t>
  </si>
  <si>
    <t>I PEST STRG</t>
  </si>
  <si>
    <t>R207</t>
  </si>
  <si>
    <t>3600</t>
  </si>
  <si>
    <t>01/01/1993</t>
  </si>
  <si>
    <t>1494</t>
  </si>
  <si>
    <t>Intermountain R&amp;EC Equipment Storage 2, Tulelake</t>
  </si>
  <si>
    <t>DANR Intermountain R&amp;EC Equipment Storage 2, Tulelake</t>
  </si>
  <si>
    <t>I EQ STRG 2</t>
  </si>
  <si>
    <t>R208</t>
  </si>
  <si>
    <t>05/01/1998</t>
  </si>
  <si>
    <t>11/01/1998</t>
  </si>
  <si>
    <t>1498</t>
  </si>
  <si>
    <t>Intermountain R&amp;EC Shop and Storage, Tulelake</t>
  </si>
  <si>
    <t>DANR Intermountain R&amp;EC Shop and Storage</t>
  </si>
  <si>
    <t>Shop &amp; Storage</t>
  </si>
  <si>
    <t>I SHOP/STRG</t>
  </si>
  <si>
    <t>R209</t>
  </si>
  <si>
    <t>02/01/2001</t>
  </si>
  <si>
    <t>1522</t>
  </si>
  <si>
    <t>Intermountain R&amp;EC Grading LI, Tulelake</t>
  </si>
  <si>
    <t>DANR Intermountain R&amp;EC Grading LI</t>
  </si>
  <si>
    <t>Grading LI</t>
  </si>
  <si>
    <t>I GRADING LI</t>
  </si>
  <si>
    <t>R104</t>
  </si>
  <si>
    <t>1696</t>
  </si>
  <si>
    <t>03/01/2002</t>
  </si>
  <si>
    <t>03/15/2002</t>
  </si>
  <si>
    <t>2076</t>
  </si>
  <si>
    <t>Intermountain R&amp;EC Field Lab and Multipurpose Bldg, Tulelake</t>
  </si>
  <si>
    <t>DANR Intermountain R&amp;EC Field Lab and Multipurpose Bldg</t>
  </si>
  <si>
    <t>Field Lab and Multipurpose Bldg</t>
  </si>
  <si>
    <t>I FLD LABMLT</t>
  </si>
  <si>
    <t>A307</t>
  </si>
  <si>
    <t>1 - New, built within the past 5 years</t>
  </si>
  <si>
    <t>2816 Havlina Road</t>
  </si>
  <si>
    <t>2816 HAVLINA ROAD</t>
  </si>
  <si>
    <t>08/05/2018</t>
  </si>
  <si>
    <t>1325</t>
  </si>
  <si>
    <t>Kearney R&amp;EC Academic-1, Parlier</t>
  </si>
  <si>
    <t>DANR Kearney R&amp;EC Academic-1</t>
  </si>
  <si>
    <t>Academic 1</t>
  </si>
  <si>
    <t>K ACADEMIC-1</t>
  </si>
  <si>
    <t>J101</t>
  </si>
  <si>
    <t>ANR: Kearney R&amp;EC and Ag Center, Parlier</t>
  </si>
  <si>
    <t>9240 S Riverbend Ave</t>
  </si>
  <si>
    <t>Parlier</t>
  </si>
  <si>
    <t>Fresno</t>
  </si>
  <si>
    <t>93648</t>
  </si>
  <si>
    <t>9240 S RIVERBEND AVE</t>
  </si>
  <si>
    <t>4335</t>
  </si>
  <si>
    <t>10</t>
  </si>
  <si>
    <t>4382</t>
  </si>
  <si>
    <t>1326</t>
  </si>
  <si>
    <t>Kearney R&amp;EC Lthhse 102, Parlier</t>
  </si>
  <si>
    <t>DANR Kearney R&amp;EC Lthhse 102</t>
  </si>
  <si>
    <t>Lath House 102</t>
  </si>
  <si>
    <t>K LTHHSE 102</t>
  </si>
  <si>
    <t>J102</t>
  </si>
  <si>
    <t>2812</t>
  </si>
  <si>
    <t>1327</t>
  </si>
  <si>
    <t>Kearney R&amp;EC Shop 201, Parlier</t>
  </si>
  <si>
    <t>DANR Kearney R&amp;EC Shop 201</t>
  </si>
  <si>
    <t>Shop 201</t>
  </si>
  <si>
    <t>K SHOP 201</t>
  </si>
  <si>
    <t>J201</t>
  </si>
  <si>
    <t>3861</t>
  </si>
  <si>
    <t>1328</t>
  </si>
  <si>
    <t>Kearney R&amp;EC Dormitory, Parlier</t>
  </si>
  <si>
    <t>DANR Kearney R&amp;EC Dormitory</t>
  </si>
  <si>
    <t>K DORMITORY</t>
  </si>
  <si>
    <t>J301</t>
  </si>
  <si>
    <t>1587</t>
  </si>
  <si>
    <t>1329</t>
  </si>
  <si>
    <t>Kearney R&amp;EC House 302, Parlier</t>
  </si>
  <si>
    <t>DANR Kearney R&amp;EC House 302</t>
  </si>
  <si>
    <t>K HOUSE 302</t>
  </si>
  <si>
    <t>J302</t>
  </si>
  <si>
    <t>1340</t>
  </si>
  <si>
    <t>Kearney R&amp;EC Storage202, Parlier</t>
  </si>
  <si>
    <t>DANR Kearney R&amp;EC Storage202</t>
  </si>
  <si>
    <t>Storage 202</t>
  </si>
  <si>
    <t>K STORAGE202</t>
  </si>
  <si>
    <t>J202</t>
  </si>
  <si>
    <t>3468</t>
  </si>
  <si>
    <t>1341</t>
  </si>
  <si>
    <t>Kearney R&amp;EC Storage203, Parlier</t>
  </si>
  <si>
    <t>DANR Kearney R&amp;EC Storage203</t>
  </si>
  <si>
    <t>Storage 203</t>
  </si>
  <si>
    <t>K STORAGE203</t>
  </si>
  <si>
    <t>J203</t>
  </si>
  <si>
    <t>2880</t>
  </si>
  <si>
    <t>1352</t>
  </si>
  <si>
    <t>Kearney R&amp;EC Greenhouse 103, Parlier</t>
  </si>
  <si>
    <t>DANR Kearney R&amp;EC Greenhouse 103</t>
  </si>
  <si>
    <t>Greenhouse 103</t>
  </si>
  <si>
    <t>K GRNHSE 103</t>
  </si>
  <si>
    <t>J103</t>
  </si>
  <si>
    <t>1658</t>
  </si>
  <si>
    <t>1353</t>
  </si>
  <si>
    <t>Kearney R&amp;EC Soil Facility, Parlier</t>
  </si>
  <si>
    <t>DANR Kearney R&amp;EC Soil Facility</t>
  </si>
  <si>
    <t>Soil Facility</t>
  </si>
  <si>
    <t>K SOIL FAC</t>
  </si>
  <si>
    <t>J104</t>
  </si>
  <si>
    <t>1584</t>
  </si>
  <si>
    <t>1354</t>
  </si>
  <si>
    <t>Kearney R&amp;EC Storage204, Parlier</t>
  </si>
  <si>
    <t>DANR Kearney R&amp;EC Storage204</t>
  </si>
  <si>
    <t>Storage 204</t>
  </si>
  <si>
    <t>K STORAGE204</t>
  </si>
  <si>
    <t>J204</t>
  </si>
  <si>
    <t>6152</t>
  </si>
  <si>
    <t>1361</t>
  </si>
  <si>
    <t>Kearney R&amp;EC Admin Bldg, Parlier</t>
  </si>
  <si>
    <t>DANR Kearney R&amp;EC Admin Bldg</t>
  </si>
  <si>
    <t>K ADMIN BLDG</t>
  </si>
  <si>
    <t>J105</t>
  </si>
  <si>
    <t>8114</t>
  </si>
  <si>
    <t>01/01/1969</t>
  </si>
  <si>
    <t>1362</t>
  </si>
  <si>
    <t>Kearney R&amp;EC Headhouse1, Parlier</t>
  </si>
  <si>
    <t>DANR Kearney R&amp;EC Headhouse1</t>
  </si>
  <si>
    <t>Head House 1</t>
  </si>
  <si>
    <t>K HEADHOUSE1</t>
  </si>
  <si>
    <t>J106</t>
  </si>
  <si>
    <t>05/01/1969</t>
  </si>
  <si>
    <t>12/01/1969</t>
  </si>
  <si>
    <t>1363</t>
  </si>
  <si>
    <t>Kearney R&amp;EC Greenhouse 108, Parlier</t>
  </si>
  <si>
    <t>DANR Kearney R&amp;EC Greenhouse 108</t>
  </si>
  <si>
    <t>Greenhouse 108</t>
  </si>
  <si>
    <t>K GRNHSE 108</t>
  </si>
  <si>
    <t>J108</t>
  </si>
  <si>
    <t>368</t>
  </si>
  <si>
    <t>1364</t>
  </si>
  <si>
    <t>Kearney R&amp;EC Greenhouse 109, Parlier</t>
  </si>
  <si>
    <t>DANR Kearney R&amp;EC Greenhouse 109</t>
  </si>
  <si>
    <t>Greenhouse 109</t>
  </si>
  <si>
    <t>K GRNHSE 109</t>
  </si>
  <si>
    <t>J109</t>
  </si>
  <si>
    <t>1365</t>
  </si>
  <si>
    <t>Kearney R&amp;EC Greenhouse 110, Parlier</t>
  </si>
  <si>
    <t>DANR Kearney R&amp;EC Greenhouse 110</t>
  </si>
  <si>
    <t>Greenhouse 110</t>
  </si>
  <si>
    <t>K GRNHSE 110</t>
  </si>
  <si>
    <t>J110</t>
  </si>
  <si>
    <t>1368</t>
  </si>
  <si>
    <t>Kearney R&amp;EC Insectary2, Parlier</t>
  </si>
  <si>
    <t>DANR Kearney R&amp;EC Insectary2</t>
  </si>
  <si>
    <t>Insectary 2</t>
  </si>
  <si>
    <t>K INSECTARY2</t>
  </si>
  <si>
    <t>J205</t>
  </si>
  <si>
    <t>600</t>
  </si>
  <si>
    <t>06/01/1970</t>
  </si>
  <si>
    <t>1379</t>
  </si>
  <si>
    <t>Kearney R&amp;EC Insectary1, Parlier</t>
  </si>
  <si>
    <t>DANR Kearney R&amp;EC Insectary1</t>
  </si>
  <si>
    <t>Insectary 1</t>
  </si>
  <si>
    <t>K INSECTARY1</t>
  </si>
  <si>
    <t>J107</t>
  </si>
  <si>
    <t>1200</t>
  </si>
  <si>
    <t>12/01/1971</t>
  </si>
  <si>
    <t>1393</t>
  </si>
  <si>
    <t>Kearney R&amp;EC Storage207, Parlier</t>
  </si>
  <si>
    <t>DANR Kearney R&amp;EC Storage207</t>
  </si>
  <si>
    <t>Storage 207</t>
  </si>
  <si>
    <t>K STORAGE207</t>
  </si>
  <si>
    <t>J207</t>
  </si>
  <si>
    <t>1402</t>
  </si>
  <si>
    <t>Kearney R&amp;EC Greenhouse 111, Parlier</t>
  </si>
  <si>
    <t>DANR Kearney R&amp;EC Greenhouse 111</t>
  </si>
  <si>
    <t>Greenhouse 111</t>
  </si>
  <si>
    <t>K GRNHSE 111</t>
  </si>
  <si>
    <t>J111</t>
  </si>
  <si>
    <t>02/01/1977</t>
  </si>
  <si>
    <t>1403</t>
  </si>
  <si>
    <t>Kearney R&amp;EC Greenhouse 112, Parlier</t>
  </si>
  <si>
    <t>DANR Kearney R&amp;EC Greenhouse 112</t>
  </si>
  <si>
    <t>Greenhouse 112</t>
  </si>
  <si>
    <t>K GRNHSE 112</t>
  </si>
  <si>
    <t>J112</t>
  </si>
  <si>
    <t>1404</t>
  </si>
  <si>
    <t>Kearney R&amp;EC Potting 1, Parlier</t>
  </si>
  <si>
    <t>DANR Kearney R&amp;EC Potting 1</t>
  </si>
  <si>
    <t>Potting Shed 1</t>
  </si>
  <si>
    <t>K POTTING 1</t>
  </si>
  <si>
    <t>J209</t>
  </si>
  <si>
    <t>1454</t>
  </si>
  <si>
    <t>Kearney R&amp;EC Storage208, Parlier</t>
  </si>
  <si>
    <t>DANR Kearney R&amp;EC Storage208</t>
  </si>
  <si>
    <t>Storage 208</t>
  </si>
  <si>
    <t>K STORAGE208</t>
  </si>
  <si>
    <t>J208</t>
  </si>
  <si>
    <t>4800</t>
  </si>
  <si>
    <t>1431</t>
  </si>
  <si>
    <t>Kearney R&amp;EC Mosqto Lab, Parlier</t>
  </si>
  <si>
    <t>DANR Kearney R&amp;EC Mosqto Lab</t>
  </si>
  <si>
    <t>Mosquito Lab</t>
  </si>
  <si>
    <t>K MOSQTO LAB</t>
  </si>
  <si>
    <t>J113</t>
  </si>
  <si>
    <t>2840</t>
  </si>
  <si>
    <t>01/01/1985</t>
  </si>
  <si>
    <t>1432</t>
  </si>
  <si>
    <t>Kearney R&amp;EC Work Area, Parlier</t>
  </si>
  <si>
    <t>DANR Kearney R&amp;EC Work Area</t>
  </si>
  <si>
    <t>Work Area</t>
  </si>
  <si>
    <t>K WORK AREA</t>
  </si>
  <si>
    <t>J211</t>
  </si>
  <si>
    <t>02/01/1985</t>
  </si>
  <si>
    <t>1433</t>
  </si>
  <si>
    <t>Kearney R&amp;EC Storage212, Parlier</t>
  </si>
  <si>
    <t>DANR Kearney R&amp;EC Storage212</t>
  </si>
  <si>
    <t>Storage 212</t>
  </si>
  <si>
    <t>K STORAGE212</t>
  </si>
  <si>
    <t>J212</t>
  </si>
  <si>
    <t>400</t>
  </si>
  <si>
    <t>1434</t>
  </si>
  <si>
    <t>Kearney R&amp;EC Storage213, Parlier</t>
  </si>
  <si>
    <t>DANR Kearney R&amp;EC Storage213</t>
  </si>
  <si>
    <t>Storage 213</t>
  </si>
  <si>
    <t>K STORAGE213</t>
  </si>
  <si>
    <t>J213</t>
  </si>
  <si>
    <t>1436</t>
  </si>
  <si>
    <t>Kearney R&amp;EC Storage215, Parlier</t>
  </si>
  <si>
    <t>DANR Kearney R&amp;EC Storage215</t>
  </si>
  <si>
    <t>Storage 215</t>
  </si>
  <si>
    <t>K STORAGE215</t>
  </si>
  <si>
    <t>J215</t>
  </si>
  <si>
    <t>4420</t>
  </si>
  <si>
    <t>12/01/1985</t>
  </si>
  <si>
    <t>1438</t>
  </si>
  <si>
    <t>Kearney R&amp;EC Academic-2, Parlier</t>
  </si>
  <si>
    <t>DANR Kearney R&amp;EC Academic-2</t>
  </si>
  <si>
    <t>Academic 2</t>
  </si>
  <si>
    <t>K ACADEMIC-2</t>
  </si>
  <si>
    <t>J114</t>
  </si>
  <si>
    <t>28075</t>
  </si>
  <si>
    <t>08/01/1989</t>
  </si>
  <si>
    <t>1478</t>
  </si>
  <si>
    <t>Kearney R&amp;EC Mitchell, Parlier</t>
  </si>
  <si>
    <t>DANR Kearney R&amp;EC Mitchell</t>
  </si>
  <si>
    <t>Mitchell</t>
  </si>
  <si>
    <t>K MITCHELL</t>
  </si>
  <si>
    <t>J115</t>
  </si>
  <si>
    <t>12287</t>
  </si>
  <si>
    <t>05/01/1992</t>
  </si>
  <si>
    <t>09/01/1992</t>
  </si>
  <si>
    <t>1479</t>
  </si>
  <si>
    <t>Kearney R&amp;EC Storage216, Parlier</t>
  </si>
  <si>
    <t>DANR Kearney R&amp;EC Storage216</t>
  </si>
  <si>
    <t>Storage 216</t>
  </si>
  <si>
    <t>K STORAGE216</t>
  </si>
  <si>
    <t>J216</t>
  </si>
  <si>
    <t>5760</t>
  </si>
  <si>
    <t>10/01/1992</t>
  </si>
  <si>
    <t>1480</t>
  </si>
  <si>
    <t>Kearney R&amp;EC Storage217, Parlier</t>
  </si>
  <si>
    <t>DANR Kearney R&amp;EC Storage217</t>
  </si>
  <si>
    <t>Storage 217</t>
  </si>
  <si>
    <t>K STORAGE217</t>
  </si>
  <si>
    <t>J217</t>
  </si>
  <si>
    <t>4000</t>
  </si>
  <si>
    <t>1500</t>
  </si>
  <si>
    <t>Kearney R&amp;EC Plantsampl, Parlier</t>
  </si>
  <si>
    <t>DANR Kearney R&amp;EC Plantsampl</t>
  </si>
  <si>
    <t>Plant Sample</t>
  </si>
  <si>
    <t>K PLANTSAMPL</t>
  </si>
  <si>
    <t>J218</t>
  </si>
  <si>
    <t>03/01/2001</t>
  </si>
  <si>
    <t>1521</t>
  </si>
  <si>
    <t>Kearney R&amp;EC Field Office, Parlier</t>
  </si>
  <si>
    <t>DANR Kearney R&amp;EC Field Office</t>
  </si>
  <si>
    <t>Kearney Field Ofc</t>
  </si>
  <si>
    <t>K FIELD OFFI</t>
  </si>
  <si>
    <t>J116</t>
  </si>
  <si>
    <t>05/01/2001</t>
  </si>
  <si>
    <t>12/01/2001</t>
  </si>
  <si>
    <t>1536</t>
  </si>
  <si>
    <t>Kearney R&amp;EC Greenhouse 117, Parlier</t>
  </si>
  <si>
    <t>DANR Kearney R&amp;EC Greenhouse 117</t>
  </si>
  <si>
    <t>Greenhouse 117</t>
  </si>
  <si>
    <t>K GRNHSE 117</t>
  </si>
  <si>
    <t>J117</t>
  </si>
  <si>
    <t>11/21/2003</t>
  </si>
  <si>
    <t>1804</t>
  </si>
  <si>
    <t>Kearney R&amp;EC Sensory Laboratory, Parlier</t>
  </si>
  <si>
    <t>DANR Kearney R&amp;EC Sensory Laboratory</t>
  </si>
  <si>
    <t>Sensory Lab</t>
  </si>
  <si>
    <t>K SENSORY</t>
  </si>
  <si>
    <t>J426</t>
  </si>
  <si>
    <t>04/01/2008</t>
  </si>
  <si>
    <t>05/09/2008</t>
  </si>
  <si>
    <t>2053</t>
  </si>
  <si>
    <t>Kearney R&amp;EC Storage219, Parlier</t>
  </si>
  <si>
    <t>DANR Kearney R&amp;EC Storage219</t>
  </si>
  <si>
    <t>Storage 219</t>
  </si>
  <si>
    <t>K STORAGE219</t>
  </si>
  <si>
    <t>J219</t>
  </si>
  <si>
    <t>X - Zero ASF defaults to Other Funds OMP Eligibility</t>
  </si>
  <si>
    <t>01/04/2017</t>
  </si>
  <si>
    <t>1305</t>
  </si>
  <si>
    <t>Lindcove R&amp;EC Storage 1, Exeter</t>
  </si>
  <si>
    <t>DANR Lindcove R&amp;EC Storage 1</t>
  </si>
  <si>
    <t>L STORAGE 1</t>
  </si>
  <si>
    <t>L201</t>
  </si>
  <si>
    <t>ANR: Lindcove R&amp;EC, Exeter</t>
  </si>
  <si>
    <t>22963 Carson Ave</t>
  </si>
  <si>
    <t>Exeter</t>
  </si>
  <si>
    <t>Tulare</t>
  </si>
  <si>
    <t>93221</t>
  </si>
  <si>
    <t>22963 CARSON AVE</t>
  </si>
  <si>
    <t>1865</t>
  </si>
  <si>
    <t>54</t>
  </si>
  <si>
    <t>1860</t>
  </si>
  <si>
    <t>1334</t>
  </si>
  <si>
    <t>Lindcove R&amp;EC Pumphse, Exeter</t>
  </si>
  <si>
    <t>DANR Lindcove R&amp;EC Pumphse</t>
  </si>
  <si>
    <t>Pumphouse</t>
  </si>
  <si>
    <t>L PUMPHSE</t>
  </si>
  <si>
    <t>L202</t>
  </si>
  <si>
    <t>85</t>
  </si>
  <si>
    <t>1355</t>
  </si>
  <si>
    <t>Lindcove R&amp;EC Greenhse 1, Exeter</t>
  </si>
  <si>
    <t>DANR Lindcove R&amp;EC Greenhse 1</t>
  </si>
  <si>
    <t>L GREENHSE 1</t>
  </si>
  <si>
    <t>L101</t>
  </si>
  <si>
    <t>1676</t>
  </si>
  <si>
    <t>05/01/1976</t>
  </si>
  <si>
    <t>1357</t>
  </si>
  <si>
    <t>Lindcove R&amp;EC Office, Exeter</t>
  </si>
  <si>
    <t>DANR Lindcove R&amp;EC Office</t>
  </si>
  <si>
    <t>Office Bldg</t>
  </si>
  <si>
    <t>L OFFICE</t>
  </si>
  <si>
    <t>L104</t>
  </si>
  <si>
    <t>631</t>
  </si>
  <si>
    <t>1366</t>
  </si>
  <si>
    <t>Lindcove R&amp;EC Lathhse, Exeter</t>
  </si>
  <si>
    <t>DANR Lindcove R&amp;EC Lathhse</t>
  </si>
  <si>
    <t>L LATHHSE</t>
  </si>
  <si>
    <t>L102</t>
  </si>
  <si>
    <t>1606</t>
  </si>
  <si>
    <t>1375</t>
  </si>
  <si>
    <t>Lindcove R&amp;EC Shop, Exeter</t>
  </si>
  <si>
    <t>DANR Lindcove R&amp;EC Shop</t>
  </si>
  <si>
    <t>L SHOP</t>
  </si>
  <si>
    <t>L203</t>
  </si>
  <si>
    <t>1376</t>
  </si>
  <si>
    <t>Lindcove R&amp;EC 303 House, Exeter</t>
  </si>
  <si>
    <t>DANR Lindcove R&amp;EC 303 House</t>
  </si>
  <si>
    <t>L 303 HOUSE</t>
  </si>
  <si>
    <t>L303</t>
  </si>
  <si>
    <t>1380</t>
  </si>
  <si>
    <t>Lindcove R&amp;EC Admin Bldg, Exeter</t>
  </si>
  <si>
    <t>DANR Lindcove R&amp;EC Admin Bldg</t>
  </si>
  <si>
    <t>L ADMIN BLDG</t>
  </si>
  <si>
    <t>L103</t>
  </si>
  <si>
    <t>2142</t>
  </si>
  <si>
    <t>05/01/1972</t>
  </si>
  <si>
    <t>12/01/1972</t>
  </si>
  <si>
    <t>1383</t>
  </si>
  <si>
    <t>Lindcove R&amp;EC Chem Str, Exeter</t>
  </si>
  <si>
    <t>DANR Lindcove R&amp;EC Chem Str</t>
  </si>
  <si>
    <t>L CHEM STR</t>
  </si>
  <si>
    <t>L207</t>
  </si>
  <si>
    <t>375</t>
  </si>
  <si>
    <t>12/01/1973</t>
  </si>
  <si>
    <t>1385</t>
  </si>
  <si>
    <t>Lindcove R&amp;EC Eq Strg 1, Exeter</t>
  </si>
  <si>
    <t>DANR Lindcove R&amp;EC Eq Strg 1</t>
  </si>
  <si>
    <t>Equip Storage 1</t>
  </si>
  <si>
    <t>L EQ STRG 1</t>
  </si>
  <si>
    <t>L204</t>
  </si>
  <si>
    <t>06/01/1974</t>
  </si>
  <si>
    <t>1394</t>
  </si>
  <si>
    <t>Lindcove R&amp;EC Greenhse 2, Exeter</t>
  </si>
  <si>
    <t>DANR Lindcove R&amp;EC Greenhse 2</t>
  </si>
  <si>
    <t>L GREENHSE 2</t>
  </si>
  <si>
    <t>L105</t>
  </si>
  <si>
    <t>1075</t>
  </si>
  <si>
    <t>1395</t>
  </si>
  <si>
    <t>Lindcove R&amp;EC Entom Lab, Exeter</t>
  </si>
  <si>
    <t>DANR Lindcove R&amp;EC Entom Lab</t>
  </si>
  <si>
    <t>Entom Lab</t>
  </si>
  <si>
    <t>L ENTOM LAB</t>
  </si>
  <si>
    <t>L208</t>
  </si>
  <si>
    <t>840</t>
  </si>
  <si>
    <t>1439</t>
  </si>
  <si>
    <t>Lindcove R&amp;EC Screenhse, Exeter</t>
  </si>
  <si>
    <t>DANR Lindcove R&amp;EC Screenhse</t>
  </si>
  <si>
    <t>Screenhouse</t>
  </si>
  <si>
    <t>L SCREENHSE</t>
  </si>
  <si>
    <t>L106</t>
  </si>
  <si>
    <t>12/01/1989</t>
  </si>
  <si>
    <t>1482</t>
  </si>
  <si>
    <t>Lindcove R&amp;EC Citrus Pkl, Exeter</t>
  </si>
  <si>
    <t>DANR Lindcove R&amp;EC Citrus Pkl</t>
  </si>
  <si>
    <t>Citrus Pkl</t>
  </si>
  <si>
    <t>L CITRUS PKL</t>
  </si>
  <si>
    <t>L107</t>
  </si>
  <si>
    <t>5000</t>
  </si>
  <si>
    <t>04/01/1995</t>
  </si>
  <si>
    <t>1491</t>
  </si>
  <si>
    <t>Lindcove R&amp;EC Ent Grnhs1, Exeter</t>
  </si>
  <si>
    <t>DANR Lindcove R&amp;EC Ent Grnhs1</t>
  </si>
  <si>
    <t>Entom Greenhouse 1</t>
  </si>
  <si>
    <t>L ENT GRNHS1</t>
  </si>
  <si>
    <t>L110</t>
  </si>
  <si>
    <t>1440</t>
  </si>
  <si>
    <t>04/01/1998</t>
  </si>
  <si>
    <t>1492</t>
  </si>
  <si>
    <t>Lindcove R&amp;EC Cpp Lab, Exeter</t>
  </si>
  <si>
    <t>DANR Lindcove R&amp;EC Cpp Lab</t>
  </si>
  <si>
    <t>CPP Lab</t>
  </si>
  <si>
    <t>L CPP LAB</t>
  </si>
  <si>
    <t>L108</t>
  </si>
  <si>
    <t>09/01/1998</t>
  </si>
  <si>
    <t>1493</t>
  </si>
  <si>
    <t>Lindcove R&amp;EC Cpp Scrnhs, Exeter</t>
  </si>
  <si>
    <t>DANR Lindcove R&amp;EC Cpp Scrnhs</t>
  </si>
  <si>
    <t>CPP Screenhouse</t>
  </si>
  <si>
    <t>L CPP SCRNHS</t>
  </si>
  <si>
    <t>L109</t>
  </si>
  <si>
    <t>20064</t>
  </si>
  <si>
    <t>1495</t>
  </si>
  <si>
    <t>Lindcove R&amp;EC Ent Scrnhs, Exeter</t>
  </si>
  <si>
    <t>DANR Lindcove R&amp;EC Ent Scrnhs</t>
  </si>
  <si>
    <t>Entom Screenhouse</t>
  </si>
  <si>
    <t>L ENT SCRNHS</t>
  </si>
  <si>
    <t>L111</t>
  </si>
  <si>
    <t>800</t>
  </si>
  <si>
    <t>05/01/1999</t>
  </si>
  <si>
    <t>08/01/1999</t>
  </si>
  <si>
    <t>1496</t>
  </si>
  <si>
    <t>Lindcove R&amp;EC Fumchamber, Exeter</t>
  </si>
  <si>
    <t>DANR Lindcove R&amp;EC Fumchamber</t>
  </si>
  <si>
    <t>Fume Chamber</t>
  </si>
  <si>
    <t>L FUMCHAMBER</t>
  </si>
  <si>
    <t>L112</t>
  </si>
  <si>
    <t>1535</t>
  </si>
  <si>
    <t>Lindcove R&amp;EC Greenhouse, Exeter</t>
  </si>
  <si>
    <t>L GREENHOUSE</t>
  </si>
  <si>
    <t>L114</t>
  </si>
  <si>
    <t>05/29/2003</t>
  </si>
  <si>
    <t>1541</t>
  </si>
  <si>
    <t>Lindcove R&amp;EC Meeting Rooms, Exeter</t>
  </si>
  <si>
    <t>Meeting Rm</t>
  </si>
  <si>
    <t>L MEETING RM</t>
  </si>
  <si>
    <t>L113</t>
  </si>
  <si>
    <t>2873</t>
  </si>
  <si>
    <t>05/26/2004</t>
  </si>
  <si>
    <t>1757</t>
  </si>
  <si>
    <t>Lindcove R&amp;EC Dormitory 403, Exeter</t>
  </si>
  <si>
    <t>DANR Lindcove R&amp;EC Dormitory 403</t>
  </si>
  <si>
    <t>Dorm 403</t>
  </si>
  <si>
    <t>L DORM 403</t>
  </si>
  <si>
    <t>L418</t>
  </si>
  <si>
    <t>UF - UC Owned, No Cost to UC</t>
  </si>
  <si>
    <t>01/02/2009</t>
  </si>
  <si>
    <t>01/16/2009</t>
  </si>
  <si>
    <t>1802</t>
  </si>
  <si>
    <t>Lindcove R&amp;EC Lab Bldg, Exeter</t>
  </si>
  <si>
    <t>DANR Lindcove R&amp;EC Lab Bldg</t>
  </si>
  <si>
    <t>Lab Bldg</t>
  </si>
  <si>
    <t>L LAB BLDG</t>
  </si>
  <si>
    <t>L417</t>
  </si>
  <si>
    <t>01/30/2009</t>
  </si>
  <si>
    <t>03/03/2009</t>
  </si>
  <si>
    <t>1301</t>
  </si>
  <si>
    <t>Sierra Foothill R&amp;EC Pumphse 1, Browns Valley</t>
  </si>
  <si>
    <t>DANR Sierra Foothill R&amp;EC Pumphse 1</t>
  </si>
  <si>
    <t>SF PUMPHSE 1</t>
  </si>
  <si>
    <t>P213</t>
  </si>
  <si>
    <t>ANR: Sierra Foothill R&amp;EC, Browns Valley</t>
  </si>
  <si>
    <t>8279 Scott Forbes Rd</t>
  </si>
  <si>
    <t>Browns Valley</t>
  </si>
  <si>
    <t>Yuba</t>
  </si>
  <si>
    <t>95918</t>
  </si>
  <si>
    <t>8279 SCOTT FORBES RD</t>
  </si>
  <si>
    <t>0675</t>
  </si>
  <si>
    <t>58</t>
  </si>
  <si>
    <t>48</t>
  </si>
  <si>
    <t>06/01/1960</t>
  </si>
  <si>
    <t>1343</t>
  </si>
  <si>
    <t>Sierra Foothill R&amp;EC Cow Barn, Browns Valley</t>
  </si>
  <si>
    <t>DANR Sierra Foothill R&amp;EC Cow Barn</t>
  </si>
  <si>
    <t>SF COW BARN</t>
  </si>
  <si>
    <t>P202</t>
  </si>
  <si>
    <t>7200</t>
  </si>
  <si>
    <t>1344</t>
  </si>
  <si>
    <t>Sierra Foothill R&amp;EC Warehse, Browns Valley</t>
  </si>
  <si>
    <t>DANR Sierra Foothill R&amp;EC Warehse</t>
  </si>
  <si>
    <t>SF WAREHSE</t>
  </si>
  <si>
    <t>P203</t>
  </si>
  <si>
    <t>1875</t>
  </si>
  <si>
    <t>1345</t>
  </si>
  <si>
    <t>Sierra Foothill R&amp;EC Horsebarn, Browns Valley</t>
  </si>
  <si>
    <t>DANR Sierra Foothill R&amp;EC Horsebarn</t>
  </si>
  <si>
    <t>House Barn</t>
  </si>
  <si>
    <t>SF HORSEBARN</t>
  </si>
  <si>
    <t>P204</t>
  </si>
  <si>
    <t>2115</t>
  </si>
  <si>
    <t>1346</t>
  </si>
  <si>
    <t>Sierra Foothill R&amp;EC Shop, Browns Valley</t>
  </si>
  <si>
    <t>DANR Sierra Foothill R&amp;EC Shop</t>
  </si>
  <si>
    <t>SF SHOP</t>
  </si>
  <si>
    <t>P205</t>
  </si>
  <si>
    <t>6264</t>
  </si>
  <si>
    <t>1347</t>
  </si>
  <si>
    <t>Sierra Foothill R&amp;EC 304 House, Browns Valley</t>
  </si>
  <si>
    <t>DANR Sierra Foothill R&amp;EC 304 House</t>
  </si>
  <si>
    <t>304 House</t>
  </si>
  <si>
    <t>SF 304 HOUSE</t>
  </si>
  <si>
    <t>P304</t>
  </si>
  <si>
    <t>1348</t>
  </si>
  <si>
    <t>Sierra Foothill R&amp;EC 305 House, Browns Valley</t>
  </si>
  <si>
    <t>DANR Sierra Foothill R&amp;EC 305 House</t>
  </si>
  <si>
    <t>SF 305 HOUSE</t>
  </si>
  <si>
    <t>P305</t>
  </si>
  <si>
    <t>1349</t>
  </si>
  <si>
    <t>Sierra Foothill R&amp;EC 306 House, Browns Valley</t>
  </si>
  <si>
    <t>DANR Sierra Foothill R&amp;EC 306 House</t>
  </si>
  <si>
    <t>SF 306 HOUSE</t>
  </si>
  <si>
    <t>P306</t>
  </si>
  <si>
    <t>1350</t>
  </si>
  <si>
    <t>Sierra Foothill R&amp;EC 307 House, Browns Valley</t>
  </si>
  <si>
    <t>DANR Sierra Foothill R&amp;EC 307 House</t>
  </si>
  <si>
    <t>SF 307 HOUSE</t>
  </si>
  <si>
    <t>P307</t>
  </si>
  <si>
    <t>1358</t>
  </si>
  <si>
    <t>Sierra Foothill R&amp;EC Scales 1, Browns Valley</t>
  </si>
  <si>
    <t>DANR Sierra Foothill R&amp;EC Scales 1</t>
  </si>
  <si>
    <t>Scales 1</t>
  </si>
  <si>
    <t>SF SCALES 1</t>
  </si>
  <si>
    <t>P207</t>
  </si>
  <si>
    <t>1359</t>
  </si>
  <si>
    <t>Sierra Foothill R&amp;EC Bull Fdr, Browns Valley</t>
  </si>
  <si>
    <t>DANR Sierra Foothill R&amp;EC Bull Fdr</t>
  </si>
  <si>
    <t>Bull Feeder</t>
  </si>
  <si>
    <t>SF BULL FDR</t>
  </si>
  <si>
    <t>P208</t>
  </si>
  <si>
    <t>1367</t>
  </si>
  <si>
    <t>Sierra Foothill R&amp;EC Storage 1, Browns Valley</t>
  </si>
  <si>
    <t>DANR Sierra Foothill R&amp;EC Storage 1</t>
  </si>
  <si>
    <t>SF STORAGE 1</t>
  </si>
  <si>
    <t>P206</t>
  </si>
  <si>
    <t>3947</t>
  </si>
  <si>
    <t>1384</t>
  </si>
  <si>
    <t>Sierra Foothill R&amp;EC Cold Str, Browns Valley</t>
  </si>
  <si>
    <t>DANR Sierra Foothill R&amp;EC Cold Str</t>
  </si>
  <si>
    <t>SF COLD STR</t>
  </si>
  <si>
    <t>P211</t>
  </si>
  <si>
    <t>01/01/1974</t>
  </si>
  <si>
    <t>1390</t>
  </si>
  <si>
    <t>Sierra Foothill R&amp;EC Admin Bld, Browns Valley</t>
  </si>
  <si>
    <t>DANR Sierra Foothill R&amp;EC Admin Bld</t>
  </si>
  <si>
    <t>SF ADMIN BLD</t>
  </si>
  <si>
    <t>P101</t>
  </si>
  <si>
    <t>2168</t>
  </si>
  <si>
    <t>04/01/1975</t>
  </si>
  <si>
    <t>1391</t>
  </si>
  <si>
    <t>Sierra Foothill R&amp;EC Dormitory, Browns Valley</t>
  </si>
  <si>
    <t>DANR Sierra Foothill R&amp;EC Dormitory</t>
  </si>
  <si>
    <t>SF DORMITORY</t>
  </si>
  <si>
    <t>P308</t>
  </si>
  <si>
    <t>1398</t>
  </si>
  <si>
    <t>Sierra Foothill R&amp;EC Eq Shed, Browns Valley</t>
  </si>
  <si>
    <t>DANR Sierra Foothill R&amp;EC Eq Shed</t>
  </si>
  <si>
    <t>Equipment Shed</t>
  </si>
  <si>
    <t>SF EQ SHED</t>
  </si>
  <si>
    <t>P212</t>
  </si>
  <si>
    <t>09/01/1976</t>
  </si>
  <si>
    <t>1405</t>
  </si>
  <si>
    <t>Sierra Foothill R&amp;EC Chem Str, Browns Valley</t>
  </si>
  <si>
    <t>DANR Sierra Foothill R&amp;EC Chem Str</t>
  </si>
  <si>
    <t>SF CHEM STR</t>
  </si>
  <si>
    <t>P214</t>
  </si>
  <si>
    <t>490</t>
  </si>
  <si>
    <t>11/01/1977</t>
  </si>
  <si>
    <t>1414</t>
  </si>
  <si>
    <t>Sierra Foothill R&amp;EC Eq Strg 1, Browns Valley</t>
  </si>
  <si>
    <t>DANR Sierra Foothill R&amp;EC Eq Strg 1</t>
  </si>
  <si>
    <t>Equipment Storage 1</t>
  </si>
  <si>
    <t>SF EQ STRG 1</t>
  </si>
  <si>
    <t>P215</t>
  </si>
  <si>
    <t>1429</t>
  </si>
  <si>
    <t>Sierra Foothill R&amp;EC Eq Strg 2, Browns Valley</t>
  </si>
  <si>
    <t>DANR Sierra Foothill R&amp;EC Eq Strg 2</t>
  </si>
  <si>
    <t>Equipment Storage 2</t>
  </si>
  <si>
    <t>SF EQ STRG 2</t>
  </si>
  <si>
    <t>P216</t>
  </si>
  <si>
    <t>5754</t>
  </si>
  <si>
    <t>05/01/1981</t>
  </si>
  <si>
    <t>01/01/1982</t>
  </si>
  <si>
    <t>Sierra Foothill R&amp;EC Calv Barn, Browns Valley</t>
  </si>
  <si>
    <t>DANR Sierra Foothill R&amp;EC Calv Barn</t>
  </si>
  <si>
    <t>Calv Barn</t>
  </si>
  <si>
    <t>SF CALV BARN</t>
  </si>
  <si>
    <t>P217</t>
  </si>
  <si>
    <t>2160</t>
  </si>
  <si>
    <t>1790</t>
  </si>
  <si>
    <t>Sierra Foothill R&amp;EC Pavilion, Browns Valley</t>
  </si>
  <si>
    <t>DANR Sierra Foothill R&amp;EC Pavilion</t>
  </si>
  <si>
    <t>Pavilion</t>
  </si>
  <si>
    <t>SF PAV BLD</t>
  </si>
  <si>
    <t>P410</t>
  </si>
  <si>
    <t>05/01/2009</t>
  </si>
  <si>
    <t>1801</t>
  </si>
  <si>
    <t>Sierra Foothill R&amp;EC Educ Cntr, Browns Valley</t>
  </si>
  <si>
    <t>DANR Sierra Foothill R&amp;EC Educ Center</t>
  </si>
  <si>
    <t>Educ Center</t>
  </si>
  <si>
    <t>SF EDUC CNTR</t>
  </si>
  <si>
    <t>P511</t>
  </si>
  <si>
    <t>01/22/2009</t>
  </si>
  <si>
    <t>02/22/2009</t>
  </si>
  <si>
    <t>1285</t>
  </si>
  <si>
    <t>South Coast R&amp;EC Lathhse, Irvine</t>
  </si>
  <si>
    <t>DANR South Coast R&amp;EC Lathhse</t>
  </si>
  <si>
    <t>SC LATHHSE</t>
  </si>
  <si>
    <t>N101</t>
  </si>
  <si>
    <t>ANR: South Coast R&amp;EC, Irvine</t>
  </si>
  <si>
    <t>7601 Irvine Blvd</t>
  </si>
  <si>
    <t>Irvine</t>
  </si>
  <si>
    <t>Orange</t>
  </si>
  <si>
    <t>92618-1201</t>
  </si>
  <si>
    <t>7601 IRVINE BLVD</t>
  </si>
  <si>
    <t>2740</t>
  </si>
  <si>
    <t>30</t>
  </si>
  <si>
    <t>2800</t>
  </si>
  <si>
    <t>1286</t>
  </si>
  <si>
    <t>South Coast R&amp;EC Shop, Irvine</t>
  </si>
  <si>
    <t>DANR South Coast R&amp;EC Shop</t>
  </si>
  <si>
    <t>SC SHOP</t>
  </si>
  <si>
    <t>N201</t>
  </si>
  <si>
    <t>3951</t>
  </si>
  <si>
    <t>1287</t>
  </si>
  <si>
    <t>South Coast R&amp;EC Acad Str, Irvine</t>
  </si>
  <si>
    <t>DANR South Coast R&amp;EC Acad Str</t>
  </si>
  <si>
    <t>Acad Storage</t>
  </si>
  <si>
    <t>SC ACAD STR</t>
  </si>
  <si>
    <t>N202</t>
  </si>
  <si>
    <t>3500</t>
  </si>
  <si>
    <t>1288</t>
  </si>
  <si>
    <t>South Coast R&amp;EC 301 House, Irvine</t>
  </si>
  <si>
    <t>DANR South Coast R&amp;EC 301 House</t>
  </si>
  <si>
    <t>SC 301 HOUSE</t>
  </si>
  <si>
    <t>N301</t>
  </si>
  <si>
    <t>2409</t>
  </si>
  <si>
    <t>10/01/1957</t>
  </si>
  <si>
    <t>1289</t>
  </si>
  <si>
    <t>South Coast R&amp;EC 302 House, Irvine</t>
  </si>
  <si>
    <t>DANR South Coast R&amp;EC 302 House</t>
  </si>
  <si>
    <t>SC 302 HOUSE</t>
  </si>
  <si>
    <t>N302</t>
  </si>
  <si>
    <t>1292</t>
  </si>
  <si>
    <t>South Coast R&amp;EC Greenhse1, Irvine</t>
  </si>
  <si>
    <t>DANR South Coast R&amp;EC Greenhse1</t>
  </si>
  <si>
    <t>SC GREENHSE1</t>
  </si>
  <si>
    <t>N102</t>
  </si>
  <si>
    <t>1293</t>
  </si>
  <si>
    <t>South Coast R&amp;EC 303 House, Irvine</t>
  </si>
  <si>
    <t>DANR South Coast R&amp;EC 303 House</t>
  </si>
  <si>
    <t>SC 303 HOUSE</t>
  </si>
  <si>
    <t>N303</t>
  </si>
  <si>
    <t>1294</t>
  </si>
  <si>
    <t>South Coast R&amp;EC 304 House, Irvine</t>
  </si>
  <si>
    <t>DANR South Coast R&amp;EC 304 House</t>
  </si>
  <si>
    <t>SC 304 HOUSE</t>
  </si>
  <si>
    <t>N304</t>
  </si>
  <si>
    <t>1330</t>
  </si>
  <si>
    <t>South Coast R&amp;EC Admin Bld, Irvine</t>
  </si>
  <si>
    <t>DANR South Coast R&amp;EC Admin Bld</t>
  </si>
  <si>
    <t>SC ADMIN BLD</t>
  </si>
  <si>
    <t>N103</t>
  </si>
  <si>
    <t>4319</t>
  </si>
  <si>
    <t>1331</t>
  </si>
  <si>
    <t>South Coast R&amp;EC Greenhse2, Irvine</t>
  </si>
  <si>
    <t>DANR South Coast R&amp;EC Greenhse2</t>
  </si>
  <si>
    <t>SC GREENHSE2</t>
  </si>
  <si>
    <t>N104</t>
  </si>
  <si>
    <t>3505</t>
  </si>
  <si>
    <t>South Coast R&amp;EC Potting S, Irvine</t>
  </si>
  <si>
    <t>DANR South Coast R&amp;EC Potting S</t>
  </si>
  <si>
    <t>SC POTTING S</t>
  </si>
  <si>
    <t>N203</t>
  </si>
  <si>
    <t>480</t>
  </si>
  <si>
    <t>1342</t>
  </si>
  <si>
    <t>South Coast R&amp;EC Mach Str, Irvine</t>
  </si>
  <si>
    <t>DANR South Coast R&amp;EC Mach Str</t>
  </si>
  <si>
    <t>Mach Storage</t>
  </si>
  <si>
    <t>SC MACH STR</t>
  </si>
  <si>
    <t>N204</t>
  </si>
  <si>
    <t>3534</t>
  </si>
  <si>
    <t>1399</t>
  </si>
  <si>
    <t>South Coast R&amp;EC Chem Str, Irvine</t>
  </si>
  <si>
    <t>DANR South Coast R&amp;EC Chem Str</t>
  </si>
  <si>
    <t>SC CHEM STR</t>
  </si>
  <si>
    <t>N205</t>
  </si>
  <si>
    <t>910</t>
  </si>
  <si>
    <t>12/01/1976</t>
  </si>
  <si>
    <t>South Coast R&amp;EC Eq Shed, Irvine</t>
  </si>
  <si>
    <t>DANR South Coast R&amp;EC Eq Shed</t>
  </si>
  <si>
    <t>Equip Shed</t>
  </si>
  <si>
    <t>SC EQ SHED</t>
  </si>
  <si>
    <t>N206</t>
  </si>
  <si>
    <t>1674</t>
  </si>
  <si>
    <t>1401</t>
  </si>
  <si>
    <t>South Coast R&amp;EC Headhse 1, Irvine</t>
  </si>
  <si>
    <t>DANR South Coast R&amp;EC Headhse 1</t>
  </si>
  <si>
    <t>SC HEADHSE 1</t>
  </si>
  <si>
    <t>N207</t>
  </si>
  <si>
    <t>1412</t>
  </si>
  <si>
    <t>South Coast R&amp;EC Eq Strg, Irvine</t>
  </si>
  <si>
    <t>DANR South Coast R&amp;EC Eq Strg</t>
  </si>
  <si>
    <t>SC EQ STRG</t>
  </si>
  <si>
    <t>N208</t>
  </si>
  <si>
    <t>1423</t>
  </si>
  <si>
    <t>South Coast R&amp;EC Greenhse3, Irvine</t>
  </si>
  <si>
    <t>DANR South Coast R&amp;EC Greenhse3</t>
  </si>
  <si>
    <t>SC GREENHSE3</t>
  </si>
  <si>
    <t>N105</t>
  </si>
  <si>
    <t>133</t>
  </si>
  <si>
    <t>12/01/1981</t>
  </si>
  <si>
    <t>1424</t>
  </si>
  <si>
    <t>South Coast R&amp;EC Greenhse4, Irvine</t>
  </si>
  <si>
    <t>DANR South Coast R&amp;EC Greenhse4</t>
  </si>
  <si>
    <t>SC GREENHSE4</t>
  </si>
  <si>
    <t>N106</t>
  </si>
  <si>
    <t>1425</t>
  </si>
  <si>
    <t>South Coast R&amp;EC Greenhse5, Irvine</t>
  </si>
  <si>
    <t>DANR South Coast R&amp;EC Greenhse5</t>
  </si>
  <si>
    <t>Greenhouse 5</t>
  </si>
  <si>
    <t>SC GREENHSE5</t>
  </si>
  <si>
    <t>N107</t>
  </si>
  <si>
    <t>1426</t>
  </si>
  <si>
    <t>South Coast R&amp;EC Greenhse6, Irvine</t>
  </si>
  <si>
    <t>DANR South Coast R&amp;EC Greenhse6</t>
  </si>
  <si>
    <t>Greenhouse 6</t>
  </si>
  <si>
    <t>SC GREENHSE6</t>
  </si>
  <si>
    <t>N108</t>
  </si>
  <si>
    <t>2077</t>
  </si>
  <si>
    <t>South Coast R&amp;EC Modular Office Bldg, Irvine</t>
  </si>
  <si>
    <t>DANR South Coast R&amp;EC Modular Office Bldg, Irvine</t>
  </si>
  <si>
    <t>South Coast R&amp;EC Modular Office Bldg</t>
  </si>
  <si>
    <t>SC MOD OFF</t>
  </si>
  <si>
    <t>A308</t>
  </si>
  <si>
    <t>UP - UC Owned, UC Purchased</t>
  </si>
  <si>
    <t>05/01/2017</t>
  </si>
  <si>
    <t>1295</t>
  </si>
  <si>
    <t>West Side R&amp;EC Shop 1, Five Points</t>
  </si>
  <si>
    <t>DANR West Side R&amp;EC Shop 1</t>
  </si>
  <si>
    <t>WS SHOP 1</t>
  </si>
  <si>
    <t>W201</t>
  </si>
  <si>
    <t>ANR: West Side R&amp;EC, Five Points</t>
  </si>
  <si>
    <t>17353 W Oakland Ave</t>
  </si>
  <si>
    <t>Five Points</t>
  </si>
  <si>
    <t>93624</t>
  </si>
  <si>
    <t>17353 W OAKLAND AVE</t>
  </si>
  <si>
    <t>1970</t>
  </si>
  <si>
    <t>1298</t>
  </si>
  <si>
    <t>West Side R&amp;EC 302 House, Five Points</t>
  </si>
  <si>
    <t>DANR West Side R&amp;EC 302 House</t>
  </si>
  <si>
    <t>WS 302 HOUSE</t>
  </si>
  <si>
    <t>W302</t>
  </si>
  <si>
    <t>1955</t>
  </si>
  <si>
    <t>1299</t>
  </si>
  <si>
    <t>West Side R&amp;EC 311 House, Five Points</t>
  </si>
  <si>
    <t>DANR West Side R&amp;EC 311 House</t>
  </si>
  <si>
    <t>WS 311 HOUSE</t>
  </si>
  <si>
    <t>W311</t>
  </si>
  <si>
    <t>1300</t>
  </si>
  <si>
    <t>West Side R&amp;EC 313 House, Five Points</t>
  </si>
  <si>
    <t>DANR West Side R&amp;EC 313 House</t>
  </si>
  <si>
    <t>313 House</t>
  </si>
  <si>
    <t>WS 313 HOUSE</t>
  </si>
  <si>
    <t>W313</t>
  </si>
  <si>
    <t>1308</t>
  </si>
  <si>
    <t>West Side R&amp;EC Pumphse 1, Five Points</t>
  </si>
  <si>
    <t>DANR West Side R&amp;EC Pumphse 1</t>
  </si>
  <si>
    <t>WS PUMPHSE 1</t>
  </si>
  <si>
    <t>W203</t>
  </si>
  <si>
    <t>08/01/1961</t>
  </si>
  <si>
    <t>1317</t>
  </si>
  <si>
    <t>West Side R&amp;EC Storage 1, Five Points</t>
  </si>
  <si>
    <t>DANR West Side R&amp;EC Storage 1</t>
  </si>
  <si>
    <t>WS STORAGE 1</t>
  </si>
  <si>
    <t>W202</t>
  </si>
  <si>
    <t>3800</t>
  </si>
  <si>
    <t>05/01/1963</t>
  </si>
  <si>
    <t>12/01/1963</t>
  </si>
  <si>
    <t>1318</t>
  </si>
  <si>
    <t>West Side R&amp;EC 304 House, Five Points</t>
  </si>
  <si>
    <t>DANR West Side R&amp;EC 304 House</t>
  </si>
  <si>
    <t>WS 304 HOUSE</t>
  </si>
  <si>
    <t>W304</t>
  </si>
  <si>
    <t>1768</t>
  </si>
  <si>
    <t>1319</t>
  </si>
  <si>
    <t>West Side R&amp;EC 306 House, Five Points</t>
  </si>
  <si>
    <t>DANR West Side R&amp;EC 306 House</t>
  </si>
  <si>
    <t>WS 306 HOUSE</t>
  </si>
  <si>
    <t>W306</t>
  </si>
  <si>
    <t>1320</t>
  </si>
  <si>
    <t>West Side R&amp;EC Dorm 1, Five Points</t>
  </si>
  <si>
    <t>DANR West Side R&amp;EC Dorm 1</t>
  </si>
  <si>
    <t>Dorm 1</t>
  </si>
  <si>
    <t>WS DORM 1</t>
  </si>
  <si>
    <t>W310</t>
  </si>
  <si>
    <t>1321</t>
  </si>
  <si>
    <t>West Side R&amp;EC Dorm 2, Five Points</t>
  </si>
  <si>
    <t>DANR West Side R&amp;EC Dorm 2</t>
  </si>
  <si>
    <t>Dorm 2</t>
  </si>
  <si>
    <t>WS DORM 2</t>
  </si>
  <si>
    <t>W312</t>
  </si>
  <si>
    <t>1322</t>
  </si>
  <si>
    <t>West Side R&amp;EC 314 House, Five Points</t>
  </si>
  <si>
    <t>DANR West Side R&amp;EC 314 House</t>
  </si>
  <si>
    <t>314 House</t>
  </si>
  <si>
    <t>WS 314 HOUSE</t>
  </si>
  <si>
    <t>W314</t>
  </si>
  <si>
    <t>1323</t>
  </si>
  <si>
    <t>West Side R&amp;EC 316 House, Five Points</t>
  </si>
  <si>
    <t>DANR West Side R&amp;EC 316 House</t>
  </si>
  <si>
    <t>316 House</t>
  </si>
  <si>
    <t>WS 316 HOUSE</t>
  </si>
  <si>
    <t>W316</t>
  </si>
  <si>
    <t>1336</t>
  </si>
  <si>
    <t>West Side R&amp;EC Warehs, Five Points</t>
  </si>
  <si>
    <t>DANR West Side R&amp;EC Warehs</t>
  </si>
  <si>
    <t>WS WAREHS</t>
  </si>
  <si>
    <t>W204</t>
  </si>
  <si>
    <t>288</t>
  </si>
  <si>
    <t>1337</t>
  </si>
  <si>
    <t>West Side R&amp;EC Admin Bld, Five Points</t>
  </si>
  <si>
    <t>DANR West Side R&amp;EC Admin Bld</t>
  </si>
  <si>
    <t>WS ADMIN BLD</t>
  </si>
  <si>
    <t>W101</t>
  </si>
  <si>
    <t>01/01/1966</t>
  </si>
  <si>
    <t>1338</t>
  </si>
  <si>
    <t>West Side R&amp;EC Greenhse1, Five Points</t>
  </si>
  <si>
    <t>DANR West Side R&amp;EC Greenhse1</t>
  </si>
  <si>
    <t>WS GREENHSE1</t>
  </si>
  <si>
    <t>W102</t>
  </si>
  <si>
    <t>1684</t>
  </si>
  <si>
    <t>1382</t>
  </si>
  <si>
    <t>West Side R&amp;EC Chem Str, Five Points</t>
  </si>
  <si>
    <t>DANR West Side R&amp;EC Chem Str</t>
  </si>
  <si>
    <t>WS CHEM STR</t>
  </si>
  <si>
    <t>W205</t>
  </si>
  <si>
    <t>200</t>
  </si>
  <si>
    <t>1387</t>
  </si>
  <si>
    <t>West Side R&amp;EC Shop 2, Five Points</t>
  </si>
  <si>
    <t>DANR West Side R&amp;EC Shop 2</t>
  </si>
  <si>
    <t>WS SHOP 2</t>
  </si>
  <si>
    <t>W206</t>
  </si>
  <si>
    <t>1388</t>
  </si>
  <si>
    <t>West Side R&amp;EC Eq Strg 1, Five Points</t>
  </si>
  <si>
    <t>DANR West Side R&amp;EC Eq Strg 1</t>
  </si>
  <si>
    <t>WS EQ STRG 1</t>
  </si>
  <si>
    <t>W207</t>
  </si>
  <si>
    <t>6464</t>
  </si>
  <si>
    <t>1389</t>
  </si>
  <si>
    <t>West Side R&amp;EC Pumphse 2, Five Points</t>
  </si>
  <si>
    <t>DANR West Side R&amp;EC Pumphse 2</t>
  </si>
  <si>
    <t>WS PUMPHSE 2</t>
  </si>
  <si>
    <t>W208</t>
  </si>
  <si>
    <t>128</t>
  </si>
  <si>
    <t>01/01/1975</t>
  </si>
  <si>
    <t>1427</t>
  </si>
  <si>
    <t>West Side R&amp;EC Potting S, Five Points</t>
  </si>
  <si>
    <t>DANR West Side R&amp;EC Potting S</t>
  </si>
  <si>
    <t>WS POTTING S</t>
  </si>
  <si>
    <t>W210</t>
  </si>
  <si>
    <t>650</t>
  </si>
  <si>
    <t>1428</t>
  </si>
  <si>
    <t>West Side R&amp;EC Lathhse, Five Points</t>
  </si>
  <si>
    <t>DANR West Side R&amp;EC Lathhse</t>
  </si>
  <si>
    <t>WS LATHHSE</t>
  </si>
  <si>
    <t>W211</t>
  </si>
  <si>
    <t>1485</t>
  </si>
  <si>
    <t>West Side R&amp;EC Gen Prpse, Five Points</t>
  </si>
  <si>
    <t>DANR West Side R&amp;EC Gen Prpse</t>
  </si>
  <si>
    <t>General Purpose</t>
  </si>
  <si>
    <t>WS GEN PRPSE</t>
  </si>
  <si>
    <t>W103</t>
  </si>
  <si>
    <t>2475</t>
  </si>
  <si>
    <t>1942</t>
  </si>
  <si>
    <t>West Side R&amp;EC Greenhse2, Five Points</t>
  </si>
  <si>
    <t>DANR West Side R&amp;EC Greenhse2</t>
  </si>
  <si>
    <t>WS GREENHSE2</t>
  </si>
  <si>
    <t>W403</t>
  </si>
  <si>
    <t>05/01/2013</t>
  </si>
  <si>
    <t>06/03/2013</t>
  </si>
  <si>
    <t>Davis Zone Region T (City of Davis)</t>
  </si>
  <si>
    <t>Davis</t>
  </si>
  <si>
    <t>Yolo</t>
  </si>
  <si>
    <t>95618</t>
  </si>
  <si>
    <t>1475</t>
  </si>
  <si>
    <t>57</t>
  </si>
  <si>
    <t>2</t>
  </si>
  <si>
    <t>1979</t>
  </si>
  <si>
    <t>Davis 2801 2nd Street - ANR</t>
  </si>
  <si>
    <t>UC ANR Building 2801 2nd St.</t>
  </si>
  <si>
    <t>DV 2801 2nd St. ANR</t>
  </si>
  <si>
    <t>DV 2801 2ND</t>
  </si>
  <si>
    <t>8211</t>
  </si>
  <si>
    <t>T066</t>
  </si>
  <si>
    <t>2801 2nd Street</t>
  </si>
  <si>
    <t>2801 2ND STREET</t>
  </si>
  <si>
    <t>11/04/2013</t>
  </si>
  <si>
    <t>11/05/2013</t>
  </si>
  <si>
    <t>sq ft</t>
  </si>
  <si>
    <t>Number of buildings</t>
  </si>
  <si>
    <t>ANR Building Davis</t>
  </si>
  <si>
    <t>Desert REC</t>
  </si>
  <si>
    <t>Elkus Ranch</t>
  </si>
  <si>
    <t>Hansen REC</t>
  </si>
  <si>
    <t>Hopland REC</t>
  </si>
  <si>
    <t>Intermountain REC</t>
  </si>
  <si>
    <t>Kearney REC</t>
  </si>
  <si>
    <t>Lindcove REC</t>
  </si>
  <si>
    <t>Sierra Foothill REC</t>
  </si>
  <si>
    <t>South Coast REC</t>
  </si>
  <si>
    <t>West Side REC</t>
  </si>
  <si>
    <t>datevalue 01/01/2024</t>
  </si>
  <si>
    <t>building age (as of 01/01/2024)</t>
  </si>
  <si>
    <t>avg</t>
  </si>
  <si>
    <t>median</t>
  </si>
  <si>
    <t>min</t>
  </si>
  <si>
    <t>max</t>
  </si>
  <si>
    <t>asf</t>
  </si>
  <si>
    <t>gsf</t>
  </si>
  <si>
    <t>number of buildings</t>
  </si>
  <si>
    <t>Total</t>
  </si>
  <si>
    <t>Acres</t>
  </si>
  <si>
    <t>Building Mean Age</t>
  </si>
  <si>
    <t>Building Median Age</t>
  </si>
  <si>
    <t>Building Age Min.</t>
  </si>
  <si>
    <t>Building Age Max.</t>
  </si>
  <si>
    <t>Location Total sf</t>
  </si>
  <si>
    <t>Location Assignable 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</si>
</sst>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9"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Aptos"/>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21">
    <xf numFmtId="0" fontId="0" fillId="0" borderId="0" xfId="0"/>
    <xf numFmtId="0" fontId="18" fillId="0" borderId="0" xfId="0" applyFont="1" applyAlignment="1">
      <alignment vertical="center"/>
    </xf>
    <xf numFmtId="0" fontId="0" fillId="33" borderId="0" xfId="0" applyFill="1"/>
    <xf numFmtId="0" fontId="0" fillId="33" borderId="0" xfId="0" applyFill="1" applyAlignment="1">
      <alignment wrapText="1"/>
    </xf>
    <xf numFmtId="164" fontId="0" fillId="33" borderId="0" xfId="0" applyNumberFormat="1" applyFill="1"/>
    <xf numFmtId="0" fontId="0" fillId="0" borderId="0" xfId="0" applyAlignment="1">
      <alignment vertical="center"/>
    </xf>
    <xf numFmtId="165" fontId="0" fillId="0" borderId="0" xfId="42" applyNumberFormat="1" applyFont="1" applyAlignment="1">
      <alignment vertical="center"/>
    </xf>
    <xf numFmtId="164" fontId="0" fillId="0" borderId="0" xfId="0" applyNumberFormat="1" applyAlignment="1">
      <alignment vertical="center"/>
    </xf>
    <xf numFmtId="0" fontId="0" fillId="0" borderId="10" xfId="0" applyBorder="1" applyAlignment="1">
      <alignment vertical="center"/>
    </xf>
    <xf numFmtId="165" fontId="0" fillId="0" borderId="10" xfId="42" applyNumberFormat="1" applyFont="1" applyBorder="1" applyAlignment="1">
      <alignment vertical="center"/>
    </xf>
    <xf numFmtId="164" fontId="0" fillId="0" borderId="10" xfId="0" applyNumberFormat="1" applyBorder="1" applyAlignment="1">
      <alignment vertical="center"/>
    </xf>
    <xf numFmtId="0" fontId="16" fillId="0" borderId="11" xfId="0" applyFont="1" applyBorder="1" applyAlignment="1">
      <alignment vertical="center"/>
    </xf>
    <xf numFmtId="165" fontId="16" fillId="0" borderId="11" xfId="42" applyNumberFormat="1" applyFont="1" applyBorder="1" applyAlignment="1">
      <alignment vertical="center"/>
    </xf>
    <xf numFmtId="164" fontId="16" fillId="0" borderId="11" xfId="0" applyNumberFormat="1" applyFont="1" applyBorder="1" applyAlignment="1">
      <alignment vertical="center"/>
    </xf>
    <xf numFmtId="0" fontId="16" fillId="0" borderId="11" xfId="0" applyFont="1" applyBorder="1" applyAlignment="1">
      <alignment vertical="center" wrapText="1"/>
    </xf>
    <xf numFmtId="0" fontId="0" fillId="0" borderId="0" xfId="0" applyAlignment="1">
      <alignment horizontal="center" vertical="center"/>
    </xf>
    <xf numFmtId="0" fontId="0" fillId="0" borderId="10" xfId="0" applyBorder="1" applyAlignment="1">
      <alignment horizontal="center" vertical="center"/>
    </xf>
    <xf numFmtId="0" fontId="16" fillId="0" borderId="11" xfId="0" applyFont="1" applyBorder="1" applyAlignment="1">
      <alignment horizontal="center" vertical="center"/>
    </xf>
    <xf numFmtId="0" fontId="0" fillId="0" borderId="0" xfId="0" applyAlignment="1">
      <alignment horizontal="right" vertical="center" indent="1"/>
    </xf>
    <xf numFmtId="0" fontId="0" fillId="0" borderId="10" xfId="0" applyBorder="1" applyAlignment="1">
      <alignment horizontal="right" vertical="center" indent="1"/>
    </xf>
    <xf numFmtId="0" fontId="0" fillId="34" borderId="0" xfId="0"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C2FFE-1935-42BD-8EB2-163F99453B4D}">
  <dimension ref="A2:O16"/>
  <sheetViews>
    <sheetView zoomScale="130" zoomScaleNormal="130" workbookViewId="0">
      <selection activeCell="E12" sqref="E12"/>
    </sheetView>
  </sheetViews>
  <sheetFormatPr defaultColWidth="8.7109375" defaultRowHeight="15" x14ac:dyDescent="0.25"/>
  <cols>
    <col min="1" max="1" width="16.5703125" style="5" customWidth="1"/>
    <col min="2" max="2" width="8.5703125" style="5" customWidth="1"/>
    <col min="3" max="5" width="10.5703125" style="5" customWidth="1"/>
    <col min="6" max="9" width="8.5703125" style="5" customWidth="1"/>
    <col min="10" max="16384" width="8.7109375" style="5"/>
  </cols>
  <sheetData>
    <row r="2" spans="1:15" ht="45" x14ac:dyDescent="0.25">
      <c r="A2" s="14" t="s">
        <v>12</v>
      </c>
      <c r="B2" s="14" t="s">
        <v>1770</v>
      </c>
      <c r="C2" s="14" t="s">
        <v>1748</v>
      </c>
      <c r="D2" s="14" t="s">
        <v>1776</v>
      </c>
      <c r="E2" s="14" t="s">
        <v>1775</v>
      </c>
      <c r="F2" s="14" t="s">
        <v>1773</v>
      </c>
      <c r="G2" s="14" t="s">
        <v>1774</v>
      </c>
      <c r="H2" s="14" t="s">
        <v>1771</v>
      </c>
      <c r="I2" s="14" t="s">
        <v>1772</v>
      </c>
      <c r="O2" s="1"/>
    </row>
    <row r="3" spans="1:15" ht="20.100000000000001" customHeight="1" x14ac:dyDescent="0.25">
      <c r="A3" s="5" t="s">
        <v>1749</v>
      </c>
      <c r="C3" s="15">
        <f>davis!B7</f>
        <v>1</v>
      </c>
      <c r="D3" s="6">
        <f>davis!AH7</f>
        <v>25649</v>
      </c>
      <c r="E3" s="6">
        <f>davis!AV7</f>
        <v>43817</v>
      </c>
      <c r="F3" s="7">
        <f>davis!BY7</f>
        <v>10.155555555555555</v>
      </c>
      <c r="G3" s="7">
        <f>davis!BY8</f>
        <v>10.155555555555555</v>
      </c>
      <c r="H3" s="7">
        <f>davis!BY9</f>
        <v>10.155555555555555</v>
      </c>
      <c r="I3" s="7">
        <f>davis!BY9</f>
        <v>10.155555555555555</v>
      </c>
      <c r="O3" s="1"/>
    </row>
    <row r="4" spans="1:15" ht="20.100000000000001" customHeight="1" x14ac:dyDescent="0.25">
      <c r="A4" s="5" t="s">
        <v>1750</v>
      </c>
      <c r="B4" s="18">
        <v>250</v>
      </c>
      <c r="C4" s="15">
        <f>drec!B39</f>
        <v>33</v>
      </c>
      <c r="D4" s="6">
        <f>drec!AH39</f>
        <v>62794</v>
      </c>
      <c r="E4" s="6">
        <f>drec!AU39</f>
        <v>75363</v>
      </c>
      <c r="F4" s="7">
        <f>drec!BY41</f>
        <v>18.961111111111112</v>
      </c>
      <c r="G4" s="7">
        <f>drec!BY42</f>
        <v>82.083333333333329</v>
      </c>
      <c r="H4" s="7">
        <f>drec!BY39</f>
        <v>60.519023569023553</v>
      </c>
      <c r="I4" s="7">
        <f>drec!BY40</f>
        <v>61.583333333333336</v>
      </c>
      <c r="O4" s="1"/>
    </row>
    <row r="5" spans="1:15" ht="20.100000000000001" customHeight="1" x14ac:dyDescent="0.25">
      <c r="A5" s="5" t="s">
        <v>1751</v>
      </c>
      <c r="B5" s="18">
        <v>150</v>
      </c>
      <c r="C5" s="15">
        <f>eyr!B15</f>
        <v>9</v>
      </c>
      <c r="D5" s="6">
        <f>eyr!AH15</f>
        <v>13853</v>
      </c>
      <c r="E5" s="6">
        <f>eyr!AV15</f>
        <v>16911</v>
      </c>
      <c r="F5" s="7">
        <f>eyr!BY17</f>
        <v>28.666666666666668</v>
      </c>
      <c r="G5" s="7">
        <f>eyr!BY18</f>
        <v>63.666666666666664</v>
      </c>
      <c r="H5" s="7">
        <f>eyr!BY15</f>
        <v>55.888888888888893</v>
      </c>
      <c r="I5" s="7">
        <f>eyr!BY16</f>
        <v>63.666666666666664</v>
      </c>
    </row>
    <row r="6" spans="1:15" ht="20.100000000000001" customHeight="1" x14ac:dyDescent="0.25">
      <c r="A6" s="5" t="s">
        <v>1752</v>
      </c>
      <c r="B6" s="18">
        <v>177</v>
      </c>
      <c r="C6" s="15">
        <f>harec!B8</f>
        <v>2</v>
      </c>
      <c r="D6" s="6">
        <f>harec!AH8</f>
        <v>2504</v>
      </c>
      <c r="E6" s="6">
        <f>harec!AV8</f>
        <v>3600</v>
      </c>
      <c r="F6" s="7">
        <f>harec!BY8</f>
        <v>5.7944444444444443</v>
      </c>
      <c r="G6" s="7">
        <f>harec!BY9</f>
        <v>5.7944444444444443</v>
      </c>
      <c r="H6" s="7">
        <f>harec!BY10</f>
        <v>5.7944444444444443</v>
      </c>
      <c r="I6" s="7">
        <f>harec!BY11</f>
        <v>5.7944444444444443</v>
      </c>
    </row>
    <row r="7" spans="1:15" ht="20.100000000000001" customHeight="1" x14ac:dyDescent="0.25">
      <c r="A7" s="5" t="s">
        <v>1753</v>
      </c>
      <c r="B7" s="18">
        <v>5358</v>
      </c>
      <c r="C7" s="15">
        <f>hrec!B45</f>
        <v>39</v>
      </c>
      <c r="D7" s="6">
        <f>hrec!AH45</f>
        <v>84547</v>
      </c>
      <c r="E7" s="6">
        <f>hrec!AU45</f>
        <v>95838</v>
      </c>
      <c r="F7" s="7">
        <f>hrec!BY47</f>
        <v>11.258333333333333</v>
      </c>
      <c r="G7" s="7">
        <f>hrec!BY48</f>
        <v>71.083333333333329</v>
      </c>
      <c r="H7" s="7">
        <f>hrec!BY45</f>
        <v>59.409971509971506</v>
      </c>
      <c r="I7" s="7">
        <f>hrec!BY46</f>
        <v>64.083333333333329</v>
      </c>
    </row>
    <row r="8" spans="1:15" ht="20.100000000000001" customHeight="1" x14ac:dyDescent="0.25">
      <c r="A8" s="5" t="s">
        <v>1754</v>
      </c>
      <c r="B8" s="18">
        <v>140</v>
      </c>
      <c r="C8" s="15">
        <f>irec!B21</f>
        <v>15</v>
      </c>
      <c r="D8" s="6">
        <f>irec!AH21</f>
        <v>27785</v>
      </c>
      <c r="E8" s="6">
        <f>irec!AV21</f>
        <v>29515</v>
      </c>
      <c r="F8" s="7">
        <f>irec!BY23</f>
        <v>5.4055555555555559</v>
      </c>
      <c r="G8" s="7">
        <f>irec!BY24</f>
        <v>76.083333333333329</v>
      </c>
      <c r="H8" s="7">
        <f>irec!BY21</f>
        <v>46.54666666666666</v>
      </c>
      <c r="I8" s="7">
        <f>irec!BY22</f>
        <v>48.083333333333336</v>
      </c>
    </row>
    <row r="9" spans="1:15" ht="20.100000000000001" customHeight="1" x14ac:dyDescent="0.25">
      <c r="A9" s="5" t="s">
        <v>1755</v>
      </c>
      <c r="B9" s="18">
        <v>330</v>
      </c>
      <c r="C9" s="15">
        <f>krec!B42</f>
        <v>36</v>
      </c>
      <c r="D9" s="6">
        <f>krec!AH42</f>
        <v>115524</v>
      </c>
      <c r="E9" s="6">
        <f>krec!AV42</f>
        <v>132814</v>
      </c>
      <c r="F9" s="7">
        <f>krec!BY44</f>
        <v>6.9916666666666663</v>
      </c>
      <c r="G9" s="7">
        <f>krec!BY45</f>
        <v>59.083333333333336</v>
      </c>
      <c r="H9" s="7">
        <f>krec!BY42</f>
        <v>44.423533950617291</v>
      </c>
      <c r="I9" s="7">
        <f>krec!BY43</f>
        <v>47.5</v>
      </c>
    </row>
    <row r="10" spans="1:15" ht="20.100000000000001" customHeight="1" x14ac:dyDescent="0.25">
      <c r="A10" s="5" t="s">
        <v>1756</v>
      </c>
      <c r="B10" s="18">
        <v>175</v>
      </c>
      <c r="C10" s="15">
        <f>lrec!B29</f>
        <v>23</v>
      </c>
      <c r="D10" s="6">
        <f>lrec!AH29</f>
        <v>54102</v>
      </c>
      <c r="E10" s="6">
        <f>lrec!AV29</f>
        <v>55609</v>
      </c>
      <c r="F10" s="7">
        <f>lrec!BY31</f>
        <v>14.827777777777778</v>
      </c>
      <c r="G10" s="7">
        <f>lrec!BY32</f>
        <v>63.083333333333336</v>
      </c>
      <c r="H10" s="7">
        <f>lrec!BY29</f>
        <v>39.024154589371982</v>
      </c>
      <c r="I10" s="7">
        <f>lrec!BY30</f>
        <v>48.083333333333336</v>
      </c>
    </row>
    <row r="11" spans="1:15" ht="20.100000000000001" customHeight="1" x14ac:dyDescent="0.25">
      <c r="A11" s="5" t="s">
        <v>1757</v>
      </c>
      <c r="B11" s="18">
        <v>5721</v>
      </c>
      <c r="C11" s="15">
        <f>sfrec!B28</f>
        <v>22</v>
      </c>
      <c r="D11" s="6">
        <f>sfrec!AH28</f>
        <v>47299</v>
      </c>
      <c r="E11" s="6">
        <f>sfrec!AV28</f>
        <v>39238</v>
      </c>
      <c r="F11" s="7">
        <f>sfrec!BY30</f>
        <v>14.666666666666666</v>
      </c>
      <c r="G11" s="7">
        <f>sfrec!BY31</f>
        <v>63.583333333333336</v>
      </c>
      <c r="H11" s="7">
        <f>sfrec!BY28</f>
        <v>48.963257575757581</v>
      </c>
      <c r="I11" s="7">
        <f>sfrec!BY29</f>
        <v>54.583333333333336</v>
      </c>
    </row>
    <row r="12" spans="1:15" ht="20.100000000000001" customHeight="1" x14ac:dyDescent="0.25">
      <c r="A12" s="5" t="s">
        <v>1758</v>
      </c>
      <c r="B12" s="18">
        <v>200</v>
      </c>
      <c r="C12" s="15">
        <f>screc!B28</f>
        <v>21</v>
      </c>
      <c r="D12" s="6">
        <f>screc!AH28</f>
        <v>32667</v>
      </c>
      <c r="E12" s="6">
        <f>screc!AV28</f>
        <v>35467</v>
      </c>
      <c r="F12" s="7">
        <f>screc!BY30</f>
        <v>6.666666666666667</v>
      </c>
      <c r="G12" s="7">
        <f>screc!BY31</f>
        <v>67.083333333333329</v>
      </c>
      <c r="H12" s="7">
        <f>screc!BY28</f>
        <v>53.56349206349207</v>
      </c>
      <c r="I12" s="7">
        <f>wsrec!BY30</f>
        <v>60.083333333333336</v>
      </c>
    </row>
    <row r="13" spans="1:15" ht="20.100000000000001" customHeight="1" x14ac:dyDescent="0.25">
      <c r="A13" s="8" t="s">
        <v>1759</v>
      </c>
      <c r="B13" s="19">
        <v>320</v>
      </c>
      <c r="C13" s="16">
        <f>wsrec!B29</f>
        <v>23</v>
      </c>
      <c r="D13" s="9">
        <f>wsrec!AH29</f>
        <v>33354</v>
      </c>
      <c r="E13" s="9">
        <f>wsrec!AV29</f>
        <v>36452</v>
      </c>
      <c r="F13" s="10">
        <f>wsrec!BY31</f>
        <v>10.577777777777778</v>
      </c>
      <c r="G13" s="10">
        <f>wsrec!BY32</f>
        <v>65.083333333333329</v>
      </c>
      <c r="H13" s="10">
        <f>wsrec!BY29</f>
        <v>53.699033816425114</v>
      </c>
      <c r="I13" s="10">
        <f>wsrec!BY30</f>
        <v>60.083333333333336</v>
      </c>
    </row>
    <row r="14" spans="1:15" ht="20.100000000000001" customHeight="1" x14ac:dyDescent="0.25">
      <c r="A14" s="11" t="s">
        <v>1769</v>
      </c>
      <c r="B14" s="11"/>
      <c r="C14" s="17">
        <f>all!B230</f>
        <v>224</v>
      </c>
      <c r="D14" s="12">
        <f>all!AH230</f>
        <v>500078</v>
      </c>
      <c r="E14" s="12">
        <f>all!AV230</f>
        <v>543948</v>
      </c>
      <c r="F14" s="13">
        <f>all!BY232</f>
        <v>5.4055555555555559</v>
      </c>
      <c r="G14" s="13">
        <f>all!BY233</f>
        <v>82.083333333333329</v>
      </c>
      <c r="H14" s="13">
        <f>all!BY230</f>
        <v>51.209672619047659</v>
      </c>
      <c r="I14" s="13">
        <f>all!BY231</f>
        <v>55.083333333333336</v>
      </c>
    </row>
    <row r="15" spans="1:15" x14ac:dyDescent="0.25">
      <c r="D15" s="6"/>
      <c r="E15" s="6"/>
      <c r="F15" s="7"/>
      <c r="G15" s="7"/>
      <c r="H15" s="7"/>
      <c r="I15" s="7"/>
    </row>
    <row r="16" spans="1:15" x14ac:dyDescent="0.25">
      <c r="D16" s="6"/>
      <c r="E16" s="6"/>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98006-D2BD-4E7A-B85E-296FA2E1C262}">
  <dimension ref="A1:BZ33"/>
  <sheetViews>
    <sheetView topLeftCell="BG24" workbookViewId="0">
      <selection activeCell="A26" sqref="A5:XFD26"/>
    </sheetView>
  </sheetViews>
  <sheetFormatPr defaultRowHeight="15" x14ac:dyDescent="0.25"/>
  <sheetData>
    <row r="1" spans="1:77" ht="60" x14ac:dyDescent="0.25">
      <c r="A1" t="s">
        <v>0</v>
      </c>
      <c r="BY1" s="3" t="s">
        <v>1760</v>
      </c>
    </row>
    <row r="2" spans="1:77" x14ac:dyDescent="0.25">
      <c r="A2" t="s">
        <v>1</v>
      </c>
      <c r="BY2" s="2">
        <v>45292</v>
      </c>
    </row>
    <row r="3" spans="1:77" x14ac:dyDescent="0.25">
      <c r="BY3" s="2"/>
    </row>
    <row r="4" spans="1:77" ht="75" x14ac:dyDescent="0.25">
      <c r="A4" t="s">
        <v>2</v>
      </c>
      <c r="B4" t="s">
        <v>3</v>
      </c>
      <c r="C4" t="s">
        <v>4</v>
      </c>
      <c r="D4" t="s">
        <v>5</v>
      </c>
      <c r="E4" t="s">
        <v>6</v>
      </c>
      <c r="F4" t="s">
        <v>7</v>
      </c>
      <c r="G4" t="s">
        <v>8</v>
      </c>
      <c r="H4" t="s">
        <v>9</v>
      </c>
      <c r="I4" t="s">
        <v>10</v>
      </c>
      <c r="J4" t="s">
        <v>11</v>
      </c>
      <c r="K4" t="s">
        <v>12</v>
      </c>
      <c r="L4" t="s">
        <v>13</v>
      </c>
      <c r="M4" t="s">
        <v>14</v>
      </c>
      <c r="N4" t="s">
        <v>15</v>
      </c>
      <c r="O4" t="s">
        <v>16</v>
      </c>
      <c r="P4" t="s">
        <v>17</v>
      </c>
      <c r="Q4" t="s">
        <v>18</v>
      </c>
      <c r="R4" t="s">
        <v>19</v>
      </c>
      <c r="S4" t="s">
        <v>20</v>
      </c>
      <c r="T4" t="s">
        <v>21</v>
      </c>
      <c r="U4" t="s">
        <v>22</v>
      </c>
      <c r="V4" t="s">
        <v>23</v>
      </c>
      <c r="W4" t="s">
        <v>24</v>
      </c>
      <c r="X4" t="s">
        <v>25</v>
      </c>
      <c r="Y4" t="s">
        <v>26</v>
      </c>
      <c r="Z4" t="s">
        <v>27</v>
      </c>
      <c r="AA4" t="s">
        <v>28</v>
      </c>
      <c r="AB4" t="s">
        <v>29</v>
      </c>
      <c r="AC4" t="s">
        <v>30</v>
      </c>
      <c r="AD4" t="s">
        <v>31</v>
      </c>
      <c r="AE4" t="s">
        <v>32</v>
      </c>
      <c r="AF4" t="s">
        <v>33</v>
      </c>
      <c r="AG4" t="s">
        <v>34</v>
      </c>
      <c r="AH4" t="s">
        <v>35</v>
      </c>
      <c r="AI4" t="s">
        <v>36</v>
      </c>
      <c r="AJ4" t="s">
        <v>37</v>
      </c>
      <c r="AK4" t="s">
        <v>38</v>
      </c>
      <c r="AL4" t="s">
        <v>39</v>
      </c>
      <c r="AM4" t="s">
        <v>40</v>
      </c>
      <c r="AN4" t="s">
        <v>41</v>
      </c>
      <c r="AO4" t="s">
        <v>42</v>
      </c>
      <c r="AP4" t="s">
        <v>43</v>
      </c>
      <c r="AQ4" t="s">
        <v>44</v>
      </c>
      <c r="AR4" t="s">
        <v>45</v>
      </c>
      <c r="AS4" t="s">
        <v>46</v>
      </c>
      <c r="AT4" t="s">
        <v>47</v>
      </c>
      <c r="AU4" t="s">
        <v>48</v>
      </c>
      <c r="AV4" t="s">
        <v>49</v>
      </c>
      <c r="AW4" t="s">
        <v>50</v>
      </c>
      <c r="AX4" t="s">
        <v>51</v>
      </c>
      <c r="AY4" t="s">
        <v>52</v>
      </c>
      <c r="AZ4" t="s">
        <v>53</v>
      </c>
      <c r="BA4" t="s">
        <v>54</v>
      </c>
      <c r="BB4" t="s">
        <v>55</v>
      </c>
      <c r="BC4" t="s">
        <v>56</v>
      </c>
      <c r="BD4" t="s">
        <v>57</v>
      </c>
      <c r="BE4" t="s">
        <v>58</v>
      </c>
      <c r="BF4" t="s">
        <v>59</v>
      </c>
      <c r="BG4" t="s">
        <v>60</v>
      </c>
      <c r="BH4" t="s">
        <v>61</v>
      </c>
      <c r="BI4" t="s">
        <v>62</v>
      </c>
      <c r="BJ4" t="s">
        <v>63</v>
      </c>
      <c r="BK4" t="s">
        <v>64</v>
      </c>
      <c r="BL4" t="s">
        <v>65</v>
      </c>
      <c r="BM4" t="s">
        <v>66</v>
      </c>
      <c r="BN4" t="s">
        <v>67</v>
      </c>
      <c r="BO4" t="s">
        <v>68</v>
      </c>
      <c r="BP4" t="s">
        <v>69</v>
      </c>
      <c r="BQ4" t="s">
        <v>70</v>
      </c>
      <c r="BR4" t="s">
        <v>71</v>
      </c>
      <c r="BY4" s="3" t="s">
        <v>1761</v>
      </c>
    </row>
    <row r="5" spans="1:77" x14ac:dyDescent="0.25">
      <c r="A5" t="s">
        <v>1305</v>
      </c>
      <c r="B5" t="s">
        <v>1306</v>
      </c>
      <c r="C5" t="s">
        <v>1307</v>
      </c>
      <c r="D5" t="s">
        <v>552</v>
      </c>
      <c r="E5" t="s">
        <v>1308</v>
      </c>
      <c r="F5" t="s">
        <v>1309</v>
      </c>
      <c r="G5" t="s">
        <v>78</v>
      </c>
      <c r="H5" t="s">
        <v>78</v>
      </c>
      <c r="I5" t="s">
        <v>78</v>
      </c>
      <c r="J5" t="s">
        <v>1310</v>
      </c>
      <c r="K5" t="s">
        <v>80</v>
      </c>
      <c r="L5" t="s">
        <v>81</v>
      </c>
      <c r="M5" t="s">
        <v>82</v>
      </c>
      <c r="N5" t="s">
        <v>130</v>
      </c>
      <c r="O5" t="s">
        <v>84</v>
      </c>
      <c r="P5" t="s">
        <v>85</v>
      </c>
      <c r="Q5" t="s">
        <v>205</v>
      </c>
      <c r="R5" t="s">
        <v>87</v>
      </c>
      <c r="S5" t="s">
        <v>88</v>
      </c>
      <c r="T5" t="s">
        <v>89</v>
      </c>
      <c r="U5" t="s">
        <v>1311</v>
      </c>
      <c r="V5" t="s">
        <v>1312</v>
      </c>
      <c r="W5" t="s">
        <v>1313</v>
      </c>
      <c r="X5" t="s">
        <v>93</v>
      </c>
      <c r="Y5" t="s">
        <v>1314</v>
      </c>
      <c r="Z5" t="s">
        <v>1315</v>
      </c>
      <c r="AA5" t="s">
        <v>1316</v>
      </c>
      <c r="AB5" t="s">
        <v>1317</v>
      </c>
      <c r="AC5" t="s">
        <v>98</v>
      </c>
      <c r="AD5" t="s">
        <v>99</v>
      </c>
      <c r="AE5" t="s">
        <v>1318</v>
      </c>
      <c r="AF5" t="s">
        <v>99</v>
      </c>
      <c r="AG5">
        <v>1</v>
      </c>
      <c r="AH5">
        <v>0</v>
      </c>
      <c r="AI5">
        <v>0</v>
      </c>
      <c r="AJ5">
        <v>39</v>
      </c>
      <c r="AK5">
        <v>1</v>
      </c>
      <c r="AL5">
        <v>39</v>
      </c>
      <c r="AM5">
        <v>0</v>
      </c>
      <c r="AN5">
        <v>0</v>
      </c>
      <c r="AO5">
        <v>39</v>
      </c>
      <c r="AP5">
        <v>0</v>
      </c>
      <c r="AQ5">
        <v>0</v>
      </c>
      <c r="AR5">
        <v>0</v>
      </c>
      <c r="AS5">
        <v>48</v>
      </c>
      <c r="AT5">
        <v>0</v>
      </c>
      <c r="AU5">
        <v>48</v>
      </c>
      <c r="AV5">
        <v>48</v>
      </c>
      <c r="AW5">
        <v>9</v>
      </c>
      <c r="AX5">
        <v>0</v>
      </c>
      <c r="AY5">
        <v>48</v>
      </c>
      <c r="AZ5">
        <v>48</v>
      </c>
      <c r="BA5">
        <v>39</v>
      </c>
      <c r="BB5" t="s">
        <v>207</v>
      </c>
      <c r="BC5" t="s">
        <v>1319</v>
      </c>
      <c r="BD5" t="s">
        <v>78</v>
      </c>
      <c r="BE5" t="s">
        <v>78</v>
      </c>
      <c r="BF5" t="s">
        <v>78</v>
      </c>
      <c r="BG5">
        <v>0</v>
      </c>
      <c r="BH5">
        <v>0</v>
      </c>
      <c r="BI5">
        <v>0</v>
      </c>
      <c r="BN5" t="s">
        <v>78</v>
      </c>
      <c r="BO5" t="s">
        <v>78</v>
      </c>
      <c r="BP5" t="s">
        <v>103</v>
      </c>
      <c r="BQ5" t="s">
        <v>103</v>
      </c>
      <c r="BR5" t="s">
        <v>104</v>
      </c>
      <c r="BY5" s="4">
        <f t="shared" ref="BY5:BY26" si="0">YEARFRAC(BC5,$BY$2)</f>
        <v>63.583333333333336</v>
      </c>
    </row>
    <row r="6" spans="1:77" x14ac:dyDescent="0.25">
      <c r="A6" t="s">
        <v>1320</v>
      </c>
      <c r="B6" t="s">
        <v>1321</v>
      </c>
      <c r="C6" t="s">
        <v>1322</v>
      </c>
      <c r="D6" t="s">
        <v>391</v>
      </c>
      <c r="E6" t="s">
        <v>1323</v>
      </c>
      <c r="F6" t="s">
        <v>1324</v>
      </c>
      <c r="G6" t="s">
        <v>78</v>
      </c>
      <c r="H6" t="s">
        <v>78</v>
      </c>
      <c r="I6" t="s">
        <v>78</v>
      </c>
      <c r="J6" t="s">
        <v>1310</v>
      </c>
      <c r="K6" t="s">
        <v>80</v>
      </c>
      <c r="L6" t="s">
        <v>81</v>
      </c>
      <c r="M6" t="s">
        <v>82</v>
      </c>
      <c r="N6" t="s">
        <v>371</v>
      </c>
      <c r="O6" t="s">
        <v>84</v>
      </c>
      <c r="P6" t="s">
        <v>85</v>
      </c>
      <c r="Q6" t="s">
        <v>205</v>
      </c>
      <c r="R6" t="s">
        <v>87</v>
      </c>
      <c r="S6" t="s">
        <v>88</v>
      </c>
      <c r="T6" t="s">
        <v>89</v>
      </c>
      <c r="U6" t="s">
        <v>1311</v>
      </c>
      <c r="V6" t="s">
        <v>1312</v>
      </c>
      <c r="W6" t="s">
        <v>1313</v>
      </c>
      <c r="X6" t="s">
        <v>93</v>
      </c>
      <c r="Y6" t="s">
        <v>1314</v>
      </c>
      <c r="Z6" t="s">
        <v>1315</v>
      </c>
      <c r="AA6" t="s">
        <v>1316</v>
      </c>
      <c r="AB6" t="s">
        <v>1317</v>
      </c>
      <c r="AC6" t="s">
        <v>98</v>
      </c>
      <c r="AD6" t="s">
        <v>99</v>
      </c>
      <c r="AE6" t="s">
        <v>1325</v>
      </c>
      <c r="AF6" t="s">
        <v>99</v>
      </c>
      <c r="AG6">
        <v>1</v>
      </c>
      <c r="AH6">
        <v>7200</v>
      </c>
      <c r="AI6">
        <v>1</v>
      </c>
      <c r="AJ6">
        <v>0</v>
      </c>
      <c r="AK6">
        <v>0</v>
      </c>
      <c r="AL6">
        <v>7200</v>
      </c>
      <c r="AM6">
        <v>0</v>
      </c>
      <c r="AN6">
        <v>0</v>
      </c>
      <c r="AO6">
        <v>0</v>
      </c>
      <c r="AP6">
        <v>0</v>
      </c>
      <c r="AQ6">
        <v>0</v>
      </c>
      <c r="AR6">
        <v>0</v>
      </c>
      <c r="AS6">
        <v>0</v>
      </c>
      <c r="AT6">
        <v>7200</v>
      </c>
      <c r="AU6">
        <v>7200</v>
      </c>
      <c r="AV6">
        <v>3600</v>
      </c>
      <c r="AW6">
        <v>0</v>
      </c>
      <c r="AX6">
        <v>0</v>
      </c>
      <c r="AY6">
        <v>3600</v>
      </c>
      <c r="AZ6">
        <v>3600</v>
      </c>
      <c r="BA6">
        <v>7200</v>
      </c>
      <c r="BB6" t="s">
        <v>671</v>
      </c>
      <c r="BC6" t="s">
        <v>672</v>
      </c>
      <c r="BD6" t="s">
        <v>78</v>
      </c>
      <c r="BE6" t="s">
        <v>78</v>
      </c>
      <c r="BF6" t="s">
        <v>78</v>
      </c>
      <c r="BG6">
        <v>0</v>
      </c>
      <c r="BH6">
        <v>36109</v>
      </c>
      <c r="BI6">
        <v>1342096</v>
      </c>
      <c r="BN6" t="s">
        <v>78</v>
      </c>
      <c r="BO6" t="s">
        <v>78</v>
      </c>
      <c r="BP6" t="s">
        <v>103</v>
      </c>
      <c r="BQ6" t="s">
        <v>103</v>
      </c>
      <c r="BR6" t="s">
        <v>104</v>
      </c>
      <c r="BY6" s="4">
        <f t="shared" si="0"/>
        <v>57.083333333333336</v>
      </c>
    </row>
    <row r="7" spans="1:77" x14ac:dyDescent="0.25">
      <c r="A7" t="s">
        <v>1326</v>
      </c>
      <c r="B7" t="s">
        <v>1327</v>
      </c>
      <c r="C7" t="s">
        <v>1328</v>
      </c>
      <c r="D7" t="s">
        <v>137</v>
      </c>
      <c r="E7" t="s">
        <v>1329</v>
      </c>
      <c r="F7" t="s">
        <v>1330</v>
      </c>
      <c r="G7" t="s">
        <v>78</v>
      </c>
      <c r="H7" t="s">
        <v>78</v>
      </c>
      <c r="I7" t="s">
        <v>78</v>
      </c>
      <c r="J7" t="s">
        <v>1310</v>
      </c>
      <c r="K7" t="s">
        <v>80</v>
      </c>
      <c r="L7" t="s">
        <v>81</v>
      </c>
      <c r="M7" t="s">
        <v>82</v>
      </c>
      <c r="N7" t="s">
        <v>140</v>
      </c>
      <c r="O7" t="s">
        <v>131</v>
      </c>
      <c r="P7" t="s">
        <v>85</v>
      </c>
      <c r="Q7" t="s">
        <v>205</v>
      </c>
      <c r="R7" t="s">
        <v>87</v>
      </c>
      <c r="S7" t="s">
        <v>88</v>
      </c>
      <c r="T7" t="s">
        <v>89</v>
      </c>
      <c r="U7" t="s">
        <v>1311</v>
      </c>
      <c r="V7" t="s">
        <v>1312</v>
      </c>
      <c r="W7" t="s">
        <v>1313</v>
      </c>
      <c r="X7" t="s">
        <v>93</v>
      </c>
      <c r="Y7" t="s">
        <v>1314</v>
      </c>
      <c r="Z7" t="s">
        <v>1315</v>
      </c>
      <c r="AA7" t="s">
        <v>1316</v>
      </c>
      <c r="AB7" t="s">
        <v>1317</v>
      </c>
      <c r="AC7" t="s">
        <v>98</v>
      </c>
      <c r="AD7" t="s">
        <v>99</v>
      </c>
      <c r="AE7" t="s">
        <v>1331</v>
      </c>
      <c r="AF7" t="s">
        <v>99</v>
      </c>
      <c r="AG7">
        <v>5</v>
      </c>
      <c r="AH7">
        <v>1752</v>
      </c>
      <c r="AI7">
        <v>4</v>
      </c>
      <c r="AJ7">
        <v>25</v>
      </c>
      <c r="AK7">
        <v>1</v>
      </c>
      <c r="AL7">
        <v>1777</v>
      </c>
      <c r="AM7">
        <v>0</v>
      </c>
      <c r="AN7">
        <v>0</v>
      </c>
      <c r="AO7">
        <v>0</v>
      </c>
      <c r="AP7">
        <v>0</v>
      </c>
      <c r="AQ7">
        <v>25</v>
      </c>
      <c r="AR7">
        <v>0</v>
      </c>
      <c r="AS7">
        <v>1280</v>
      </c>
      <c r="AT7">
        <v>595</v>
      </c>
      <c r="AU7">
        <v>1875</v>
      </c>
      <c r="AV7">
        <v>1578</v>
      </c>
      <c r="AW7">
        <v>0</v>
      </c>
      <c r="AX7">
        <v>0</v>
      </c>
      <c r="AY7">
        <v>1578</v>
      </c>
      <c r="AZ7">
        <v>1578</v>
      </c>
      <c r="BA7">
        <v>1777</v>
      </c>
      <c r="BB7" t="s">
        <v>671</v>
      </c>
      <c r="BC7" t="s">
        <v>672</v>
      </c>
      <c r="BD7" t="s">
        <v>78</v>
      </c>
      <c r="BE7" t="s">
        <v>78</v>
      </c>
      <c r="BF7" t="s">
        <v>78</v>
      </c>
      <c r="BG7">
        <v>0</v>
      </c>
      <c r="BH7">
        <v>20126</v>
      </c>
      <c r="BI7">
        <v>718093</v>
      </c>
      <c r="BN7" t="s">
        <v>78</v>
      </c>
      <c r="BO7" t="s">
        <v>78</v>
      </c>
      <c r="BP7" t="s">
        <v>103</v>
      </c>
      <c r="BQ7" t="s">
        <v>103</v>
      </c>
      <c r="BR7" t="s">
        <v>104</v>
      </c>
      <c r="BY7" s="4">
        <f t="shared" si="0"/>
        <v>57.083333333333336</v>
      </c>
    </row>
    <row r="8" spans="1:77" x14ac:dyDescent="0.25">
      <c r="A8" t="s">
        <v>1332</v>
      </c>
      <c r="B8" t="s">
        <v>1333</v>
      </c>
      <c r="C8" t="s">
        <v>1334</v>
      </c>
      <c r="D8" t="s">
        <v>1335</v>
      </c>
      <c r="E8" t="s">
        <v>1336</v>
      </c>
      <c r="F8" t="s">
        <v>1337</v>
      </c>
      <c r="G8" t="s">
        <v>78</v>
      </c>
      <c r="H8" t="s">
        <v>78</v>
      </c>
      <c r="I8" t="s">
        <v>78</v>
      </c>
      <c r="J8" t="s">
        <v>1310</v>
      </c>
      <c r="K8" t="s">
        <v>80</v>
      </c>
      <c r="L8" t="s">
        <v>81</v>
      </c>
      <c r="M8" t="s">
        <v>82</v>
      </c>
      <c r="N8" t="s">
        <v>371</v>
      </c>
      <c r="O8" t="s">
        <v>84</v>
      </c>
      <c r="P8" t="s">
        <v>85</v>
      </c>
      <c r="Q8" t="s">
        <v>205</v>
      </c>
      <c r="R8" t="s">
        <v>87</v>
      </c>
      <c r="S8" t="s">
        <v>88</v>
      </c>
      <c r="T8" t="s">
        <v>89</v>
      </c>
      <c r="U8" t="s">
        <v>1311</v>
      </c>
      <c r="V8" t="s">
        <v>1312</v>
      </c>
      <c r="W8" t="s">
        <v>1313</v>
      </c>
      <c r="X8" t="s">
        <v>93</v>
      </c>
      <c r="Y8" t="s">
        <v>1314</v>
      </c>
      <c r="Z8" t="s">
        <v>1315</v>
      </c>
      <c r="AA8" t="s">
        <v>1316</v>
      </c>
      <c r="AB8" t="s">
        <v>1317</v>
      </c>
      <c r="AC8" t="s">
        <v>98</v>
      </c>
      <c r="AD8" t="s">
        <v>99</v>
      </c>
      <c r="AE8" t="s">
        <v>1338</v>
      </c>
      <c r="AF8" t="s">
        <v>99</v>
      </c>
      <c r="AG8">
        <v>2</v>
      </c>
      <c r="AH8">
        <v>2098</v>
      </c>
      <c r="AI8">
        <v>2</v>
      </c>
      <c r="AJ8">
        <v>0</v>
      </c>
      <c r="AK8">
        <v>0</v>
      </c>
      <c r="AL8">
        <v>2098</v>
      </c>
      <c r="AM8">
        <v>0</v>
      </c>
      <c r="AN8">
        <v>0</v>
      </c>
      <c r="AO8">
        <v>0</v>
      </c>
      <c r="AP8">
        <v>0</v>
      </c>
      <c r="AQ8">
        <v>0</v>
      </c>
      <c r="AR8">
        <v>0</v>
      </c>
      <c r="AS8">
        <v>2115</v>
      </c>
      <c r="AT8">
        <v>0</v>
      </c>
      <c r="AU8">
        <v>2115</v>
      </c>
      <c r="AV8">
        <v>2115</v>
      </c>
      <c r="AW8">
        <v>17</v>
      </c>
      <c r="AX8">
        <v>0</v>
      </c>
      <c r="AY8">
        <v>2115</v>
      </c>
      <c r="AZ8">
        <v>2115</v>
      </c>
      <c r="BA8">
        <v>2098</v>
      </c>
      <c r="BB8" t="s">
        <v>671</v>
      </c>
      <c r="BC8" t="s">
        <v>672</v>
      </c>
      <c r="BD8" t="s">
        <v>78</v>
      </c>
      <c r="BE8" t="s">
        <v>78</v>
      </c>
      <c r="BF8" t="s">
        <v>78</v>
      </c>
      <c r="BG8">
        <v>0</v>
      </c>
      <c r="BH8">
        <v>13315</v>
      </c>
      <c r="BI8">
        <v>788481</v>
      </c>
      <c r="BN8" t="s">
        <v>78</v>
      </c>
      <c r="BO8" t="s">
        <v>78</v>
      </c>
      <c r="BP8" t="s">
        <v>103</v>
      </c>
      <c r="BQ8" t="s">
        <v>103</v>
      </c>
      <c r="BR8" t="s">
        <v>104</v>
      </c>
      <c r="BY8" s="4">
        <f t="shared" si="0"/>
        <v>57.083333333333336</v>
      </c>
    </row>
    <row r="9" spans="1:77" x14ac:dyDescent="0.25">
      <c r="A9" t="s">
        <v>1339</v>
      </c>
      <c r="B9" t="s">
        <v>1340</v>
      </c>
      <c r="C9" t="s">
        <v>1341</v>
      </c>
      <c r="D9" t="s">
        <v>127</v>
      </c>
      <c r="E9" t="s">
        <v>1342</v>
      </c>
      <c r="F9" t="s">
        <v>1343</v>
      </c>
      <c r="G9" t="s">
        <v>78</v>
      </c>
      <c r="H9" t="s">
        <v>78</v>
      </c>
      <c r="I9" t="s">
        <v>78</v>
      </c>
      <c r="J9" t="s">
        <v>1310</v>
      </c>
      <c r="K9" t="s">
        <v>80</v>
      </c>
      <c r="L9" t="s">
        <v>81</v>
      </c>
      <c r="M9" t="s">
        <v>82</v>
      </c>
      <c r="N9" t="s">
        <v>130</v>
      </c>
      <c r="O9" t="s">
        <v>131</v>
      </c>
      <c r="P9" t="s">
        <v>85</v>
      </c>
      <c r="Q9" t="s">
        <v>205</v>
      </c>
      <c r="R9" t="s">
        <v>87</v>
      </c>
      <c r="S9" t="s">
        <v>88</v>
      </c>
      <c r="T9" t="s">
        <v>89</v>
      </c>
      <c r="U9" t="s">
        <v>1311</v>
      </c>
      <c r="V9" t="s">
        <v>1312</v>
      </c>
      <c r="W9" t="s">
        <v>1313</v>
      </c>
      <c r="X9" t="s">
        <v>93</v>
      </c>
      <c r="Y9" t="s">
        <v>1314</v>
      </c>
      <c r="Z9" t="s">
        <v>1315</v>
      </c>
      <c r="AA9" t="s">
        <v>1316</v>
      </c>
      <c r="AB9" t="s">
        <v>1317</v>
      </c>
      <c r="AC9" t="s">
        <v>98</v>
      </c>
      <c r="AD9" t="s">
        <v>99</v>
      </c>
      <c r="AE9" t="s">
        <v>1344</v>
      </c>
      <c r="AF9" t="s">
        <v>99</v>
      </c>
      <c r="AG9">
        <v>11</v>
      </c>
      <c r="AH9">
        <v>5906</v>
      </c>
      <c r="AI9">
        <v>10</v>
      </c>
      <c r="AJ9">
        <v>138</v>
      </c>
      <c r="AK9">
        <v>1</v>
      </c>
      <c r="AL9">
        <v>6044</v>
      </c>
      <c r="AM9">
        <v>0</v>
      </c>
      <c r="AN9">
        <v>0</v>
      </c>
      <c r="AO9">
        <v>0</v>
      </c>
      <c r="AP9">
        <v>0</v>
      </c>
      <c r="AQ9">
        <v>138</v>
      </c>
      <c r="AR9">
        <v>0</v>
      </c>
      <c r="AS9">
        <v>6264</v>
      </c>
      <c r="AT9">
        <v>0</v>
      </c>
      <c r="AU9">
        <v>6264</v>
      </c>
      <c r="AV9">
        <v>6264</v>
      </c>
      <c r="AW9">
        <v>220</v>
      </c>
      <c r="AX9">
        <v>0</v>
      </c>
      <c r="AY9">
        <v>6264</v>
      </c>
      <c r="AZ9">
        <v>6264</v>
      </c>
      <c r="BA9">
        <v>6044</v>
      </c>
      <c r="BB9" t="s">
        <v>671</v>
      </c>
      <c r="BC9" t="s">
        <v>672</v>
      </c>
      <c r="BD9" t="s">
        <v>78</v>
      </c>
      <c r="BE9" t="s">
        <v>78</v>
      </c>
      <c r="BF9" t="s">
        <v>78</v>
      </c>
      <c r="BG9">
        <v>0</v>
      </c>
      <c r="BH9">
        <v>65635</v>
      </c>
      <c r="BI9">
        <v>2842010</v>
      </c>
      <c r="BN9" t="s">
        <v>78</v>
      </c>
      <c r="BO9" t="s">
        <v>78</v>
      </c>
      <c r="BP9" t="s">
        <v>103</v>
      </c>
      <c r="BQ9" t="s">
        <v>103</v>
      </c>
      <c r="BR9" t="s">
        <v>104</v>
      </c>
      <c r="BY9" s="4">
        <f t="shared" si="0"/>
        <v>57.083333333333336</v>
      </c>
    </row>
    <row r="10" spans="1:77" x14ac:dyDescent="0.25">
      <c r="A10" t="s">
        <v>1345</v>
      </c>
      <c r="B10" t="s">
        <v>1346</v>
      </c>
      <c r="C10" t="s">
        <v>1347</v>
      </c>
      <c r="D10" t="s">
        <v>1348</v>
      </c>
      <c r="E10" t="s">
        <v>1349</v>
      </c>
      <c r="F10" t="s">
        <v>1350</v>
      </c>
      <c r="G10" t="s">
        <v>78</v>
      </c>
      <c r="H10" t="s">
        <v>78</v>
      </c>
      <c r="I10" t="s">
        <v>78</v>
      </c>
      <c r="J10" t="s">
        <v>1310</v>
      </c>
      <c r="K10" t="s">
        <v>80</v>
      </c>
      <c r="L10" t="s">
        <v>81</v>
      </c>
      <c r="M10" t="s">
        <v>82</v>
      </c>
      <c r="N10" t="s">
        <v>371</v>
      </c>
      <c r="O10" t="s">
        <v>84</v>
      </c>
      <c r="P10" t="s">
        <v>85</v>
      </c>
      <c r="Q10" t="s">
        <v>205</v>
      </c>
      <c r="R10" t="s">
        <v>87</v>
      </c>
      <c r="S10" t="s">
        <v>88</v>
      </c>
      <c r="T10" t="s">
        <v>89</v>
      </c>
      <c r="U10" t="s">
        <v>1311</v>
      </c>
      <c r="V10" t="s">
        <v>1312</v>
      </c>
      <c r="W10" t="s">
        <v>1313</v>
      </c>
      <c r="X10" t="s">
        <v>93</v>
      </c>
      <c r="Y10" t="s">
        <v>1314</v>
      </c>
      <c r="Z10" t="s">
        <v>1315</v>
      </c>
      <c r="AA10" t="s">
        <v>1316</v>
      </c>
      <c r="AB10" t="s">
        <v>1317</v>
      </c>
      <c r="AC10" t="s">
        <v>98</v>
      </c>
      <c r="AD10" t="s">
        <v>99</v>
      </c>
      <c r="AE10" t="s">
        <v>1054</v>
      </c>
      <c r="AF10" t="s">
        <v>99</v>
      </c>
      <c r="AG10">
        <v>1</v>
      </c>
      <c r="AH10">
        <v>1390</v>
      </c>
      <c r="AI10">
        <v>1</v>
      </c>
      <c r="AJ10">
        <v>0</v>
      </c>
      <c r="AK10">
        <v>0</v>
      </c>
      <c r="AL10">
        <v>1390</v>
      </c>
      <c r="AM10">
        <v>0</v>
      </c>
      <c r="AN10">
        <v>0</v>
      </c>
      <c r="AO10">
        <v>0</v>
      </c>
      <c r="AP10">
        <v>0</v>
      </c>
      <c r="AQ10">
        <v>0</v>
      </c>
      <c r="AR10">
        <v>0</v>
      </c>
      <c r="AS10">
        <v>1164</v>
      </c>
      <c r="AT10">
        <v>270</v>
      </c>
      <c r="AU10">
        <v>1434</v>
      </c>
      <c r="AV10">
        <v>1299</v>
      </c>
      <c r="AW10">
        <v>0</v>
      </c>
      <c r="AX10">
        <v>0</v>
      </c>
      <c r="AY10">
        <v>1299</v>
      </c>
      <c r="AZ10">
        <v>1299</v>
      </c>
      <c r="BA10">
        <v>1390</v>
      </c>
      <c r="BB10" t="s">
        <v>671</v>
      </c>
      <c r="BC10" t="s">
        <v>672</v>
      </c>
      <c r="BD10" t="s">
        <v>78</v>
      </c>
      <c r="BE10" t="s">
        <v>78</v>
      </c>
      <c r="BF10" t="s">
        <v>78</v>
      </c>
      <c r="BG10">
        <v>0</v>
      </c>
      <c r="BH10">
        <v>20566</v>
      </c>
      <c r="BI10">
        <v>434727</v>
      </c>
      <c r="BN10" t="s">
        <v>78</v>
      </c>
      <c r="BO10" t="s">
        <v>78</v>
      </c>
      <c r="BP10" t="s">
        <v>103</v>
      </c>
      <c r="BQ10" t="s">
        <v>103</v>
      </c>
      <c r="BR10" t="s">
        <v>104</v>
      </c>
      <c r="BY10" s="4">
        <f t="shared" si="0"/>
        <v>57.083333333333336</v>
      </c>
    </row>
    <row r="11" spans="1:77" x14ac:dyDescent="0.25">
      <c r="A11" t="s">
        <v>1351</v>
      </c>
      <c r="B11" t="s">
        <v>1352</v>
      </c>
      <c r="C11" t="s">
        <v>1353</v>
      </c>
      <c r="D11" t="s">
        <v>161</v>
      </c>
      <c r="E11" t="s">
        <v>1354</v>
      </c>
      <c r="F11" t="s">
        <v>1355</v>
      </c>
      <c r="G11" t="s">
        <v>78</v>
      </c>
      <c r="H11" t="s">
        <v>78</v>
      </c>
      <c r="I11" t="s">
        <v>78</v>
      </c>
      <c r="J11" t="s">
        <v>1310</v>
      </c>
      <c r="K11" t="s">
        <v>80</v>
      </c>
      <c r="L11" t="s">
        <v>81</v>
      </c>
      <c r="M11" t="s">
        <v>82</v>
      </c>
      <c r="N11" t="s">
        <v>155</v>
      </c>
      <c r="O11" t="s">
        <v>84</v>
      </c>
      <c r="P11" t="s">
        <v>85</v>
      </c>
      <c r="Q11" t="s">
        <v>205</v>
      </c>
      <c r="R11" t="s">
        <v>87</v>
      </c>
      <c r="S11" t="s">
        <v>88</v>
      </c>
      <c r="T11" t="s">
        <v>89</v>
      </c>
      <c r="U11" t="s">
        <v>1311</v>
      </c>
      <c r="V11" t="s">
        <v>1312</v>
      </c>
      <c r="W11" t="s">
        <v>1313</v>
      </c>
      <c r="X11" t="s">
        <v>93</v>
      </c>
      <c r="Y11" t="s">
        <v>1314</v>
      </c>
      <c r="Z11" t="s">
        <v>1315</v>
      </c>
      <c r="AA11" t="s">
        <v>1316</v>
      </c>
      <c r="AB11" t="s">
        <v>1317</v>
      </c>
      <c r="AC11" t="s">
        <v>98</v>
      </c>
      <c r="AD11" t="s">
        <v>99</v>
      </c>
      <c r="AE11" t="s">
        <v>1054</v>
      </c>
      <c r="AF11" t="s">
        <v>99</v>
      </c>
      <c r="AG11">
        <v>1</v>
      </c>
      <c r="AH11">
        <v>1390</v>
      </c>
      <c r="AI11">
        <v>1</v>
      </c>
      <c r="AJ11">
        <v>0</v>
      </c>
      <c r="AK11">
        <v>0</v>
      </c>
      <c r="AL11">
        <v>1390</v>
      </c>
      <c r="AM11">
        <v>0</v>
      </c>
      <c r="AN11">
        <v>0</v>
      </c>
      <c r="AO11">
        <v>0</v>
      </c>
      <c r="AP11">
        <v>0</v>
      </c>
      <c r="AQ11">
        <v>0</v>
      </c>
      <c r="AR11">
        <v>0</v>
      </c>
      <c r="AS11">
        <v>1164</v>
      </c>
      <c r="AT11">
        <v>270</v>
      </c>
      <c r="AU11">
        <v>1434</v>
      </c>
      <c r="AV11">
        <v>1299</v>
      </c>
      <c r="AW11">
        <v>0</v>
      </c>
      <c r="AX11">
        <v>0</v>
      </c>
      <c r="AY11">
        <v>1299</v>
      </c>
      <c r="AZ11">
        <v>1299</v>
      </c>
      <c r="BA11">
        <v>1390</v>
      </c>
      <c r="BB11" t="s">
        <v>671</v>
      </c>
      <c r="BC11" t="s">
        <v>672</v>
      </c>
      <c r="BD11" t="s">
        <v>78</v>
      </c>
      <c r="BE11" t="s">
        <v>78</v>
      </c>
      <c r="BF11" t="s">
        <v>78</v>
      </c>
      <c r="BG11">
        <v>0</v>
      </c>
      <c r="BH11">
        <v>19150</v>
      </c>
      <c r="BI11">
        <v>434727</v>
      </c>
      <c r="BN11" t="s">
        <v>78</v>
      </c>
      <c r="BO11" t="s">
        <v>78</v>
      </c>
      <c r="BP11" t="s">
        <v>103</v>
      </c>
      <c r="BQ11" t="s">
        <v>103</v>
      </c>
      <c r="BR11" t="s">
        <v>104</v>
      </c>
      <c r="BY11" s="4">
        <f t="shared" si="0"/>
        <v>57.083333333333336</v>
      </c>
    </row>
    <row r="12" spans="1:77" x14ac:dyDescent="0.25">
      <c r="A12" t="s">
        <v>1356</v>
      </c>
      <c r="B12" t="s">
        <v>1357</v>
      </c>
      <c r="C12" t="s">
        <v>1358</v>
      </c>
      <c r="D12" t="s">
        <v>168</v>
      </c>
      <c r="E12" t="s">
        <v>1359</v>
      </c>
      <c r="F12" t="s">
        <v>1360</v>
      </c>
      <c r="G12" t="s">
        <v>78</v>
      </c>
      <c r="H12" t="s">
        <v>78</v>
      </c>
      <c r="I12" t="s">
        <v>78</v>
      </c>
      <c r="J12" t="s">
        <v>1310</v>
      </c>
      <c r="K12" t="s">
        <v>80</v>
      </c>
      <c r="L12" t="s">
        <v>81</v>
      </c>
      <c r="M12" t="s">
        <v>82</v>
      </c>
      <c r="N12" t="s">
        <v>155</v>
      </c>
      <c r="O12" t="s">
        <v>84</v>
      </c>
      <c r="P12" t="s">
        <v>85</v>
      </c>
      <c r="Q12" t="s">
        <v>205</v>
      </c>
      <c r="R12" t="s">
        <v>87</v>
      </c>
      <c r="S12" t="s">
        <v>88</v>
      </c>
      <c r="T12" t="s">
        <v>89</v>
      </c>
      <c r="U12" t="s">
        <v>1311</v>
      </c>
      <c r="V12" t="s">
        <v>1312</v>
      </c>
      <c r="W12" t="s">
        <v>1313</v>
      </c>
      <c r="X12" t="s">
        <v>93</v>
      </c>
      <c r="Y12" t="s">
        <v>1314</v>
      </c>
      <c r="Z12" t="s">
        <v>1315</v>
      </c>
      <c r="AA12" t="s">
        <v>1316</v>
      </c>
      <c r="AB12" t="s">
        <v>1317</v>
      </c>
      <c r="AC12" t="s">
        <v>98</v>
      </c>
      <c r="AD12" t="s">
        <v>99</v>
      </c>
      <c r="AE12" t="s">
        <v>1054</v>
      </c>
      <c r="AF12" t="s">
        <v>99</v>
      </c>
      <c r="AG12">
        <v>1</v>
      </c>
      <c r="AH12">
        <v>1390</v>
      </c>
      <c r="AI12">
        <v>1</v>
      </c>
      <c r="AJ12">
        <v>0</v>
      </c>
      <c r="AK12">
        <v>0</v>
      </c>
      <c r="AL12">
        <v>1390</v>
      </c>
      <c r="AM12">
        <v>0</v>
      </c>
      <c r="AN12">
        <v>0</v>
      </c>
      <c r="AO12">
        <v>0</v>
      </c>
      <c r="AP12">
        <v>0</v>
      </c>
      <c r="AQ12">
        <v>0</v>
      </c>
      <c r="AR12">
        <v>0</v>
      </c>
      <c r="AS12">
        <v>1164</v>
      </c>
      <c r="AT12">
        <v>270</v>
      </c>
      <c r="AU12">
        <v>1434</v>
      </c>
      <c r="AV12">
        <v>1299</v>
      </c>
      <c r="AW12">
        <v>0</v>
      </c>
      <c r="AX12">
        <v>0</v>
      </c>
      <c r="AY12">
        <v>1299</v>
      </c>
      <c r="AZ12">
        <v>1299</v>
      </c>
      <c r="BA12">
        <v>1390</v>
      </c>
      <c r="BB12" t="s">
        <v>671</v>
      </c>
      <c r="BC12" t="s">
        <v>672</v>
      </c>
      <c r="BD12" t="s">
        <v>78</v>
      </c>
      <c r="BE12" t="s">
        <v>78</v>
      </c>
      <c r="BF12" t="s">
        <v>78</v>
      </c>
      <c r="BG12">
        <v>0</v>
      </c>
      <c r="BH12">
        <v>19150</v>
      </c>
      <c r="BI12">
        <v>434727</v>
      </c>
      <c r="BN12" t="s">
        <v>78</v>
      </c>
      <c r="BO12" t="s">
        <v>78</v>
      </c>
      <c r="BP12" t="s">
        <v>103</v>
      </c>
      <c r="BQ12" t="s">
        <v>103</v>
      </c>
      <c r="BR12" t="s">
        <v>104</v>
      </c>
      <c r="BY12" s="4">
        <f t="shared" si="0"/>
        <v>57.083333333333336</v>
      </c>
    </row>
    <row r="13" spans="1:77" x14ac:dyDescent="0.25">
      <c r="A13" t="s">
        <v>1361</v>
      </c>
      <c r="B13" t="s">
        <v>1362</v>
      </c>
      <c r="C13" t="s">
        <v>1363</v>
      </c>
      <c r="D13" t="s">
        <v>175</v>
      </c>
      <c r="E13" t="s">
        <v>1364</v>
      </c>
      <c r="F13" t="s">
        <v>1365</v>
      </c>
      <c r="G13" t="s">
        <v>78</v>
      </c>
      <c r="H13" t="s">
        <v>78</v>
      </c>
      <c r="I13" t="s">
        <v>78</v>
      </c>
      <c r="J13" t="s">
        <v>1310</v>
      </c>
      <c r="K13" t="s">
        <v>80</v>
      </c>
      <c r="L13" t="s">
        <v>81</v>
      </c>
      <c r="M13" t="s">
        <v>82</v>
      </c>
      <c r="N13" t="s">
        <v>371</v>
      </c>
      <c r="O13" t="s">
        <v>84</v>
      </c>
      <c r="P13" t="s">
        <v>85</v>
      </c>
      <c r="Q13" t="s">
        <v>205</v>
      </c>
      <c r="R13" t="s">
        <v>87</v>
      </c>
      <c r="S13" t="s">
        <v>88</v>
      </c>
      <c r="T13" t="s">
        <v>89</v>
      </c>
      <c r="U13" t="s">
        <v>1311</v>
      </c>
      <c r="V13" t="s">
        <v>1312</v>
      </c>
      <c r="W13" t="s">
        <v>1313</v>
      </c>
      <c r="X13" t="s">
        <v>93</v>
      </c>
      <c r="Y13" t="s">
        <v>1314</v>
      </c>
      <c r="Z13" t="s">
        <v>1315</v>
      </c>
      <c r="AA13" t="s">
        <v>1316</v>
      </c>
      <c r="AB13" t="s">
        <v>1317</v>
      </c>
      <c r="AC13" t="s">
        <v>98</v>
      </c>
      <c r="AD13" t="s">
        <v>99</v>
      </c>
      <c r="AE13" t="s">
        <v>1054</v>
      </c>
      <c r="AF13" t="s">
        <v>99</v>
      </c>
      <c r="AG13">
        <v>1</v>
      </c>
      <c r="AH13">
        <v>1390</v>
      </c>
      <c r="AI13">
        <v>1</v>
      </c>
      <c r="AJ13">
        <v>0</v>
      </c>
      <c r="AK13">
        <v>0</v>
      </c>
      <c r="AL13">
        <v>1390</v>
      </c>
      <c r="AM13">
        <v>0</v>
      </c>
      <c r="AN13">
        <v>0</v>
      </c>
      <c r="AO13">
        <v>0</v>
      </c>
      <c r="AP13">
        <v>0</v>
      </c>
      <c r="AQ13">
        <v>0</v>
      </c>
      <c r="AR13">
        <v>0</v>
      </c>
      <c r="AS13">
        <v>1164</v>
      </c>
      <c r="AT13">
        <v>270</v>
      </c>
      <c r="AU13">
        <v>1434</v>
      </c>
      <c r="AV13">
        <v>1299</v>
      </c>
      <c r="AW13">
        <v>0</v>
      </c>
      <c r="AX13">
        <v>0</v>
      </c>
      <c r="AY13">
        <v>1299</v>
      </c>
      <c r="AZ13">
        <v>1299</v>
      </c>
      <c r="BA13">
        <v>1390</v>
      </c>
      <c r="BB13" t="s">
        <v>671</v>
      </c>
      <c r="BC13" t="s">
        <v>672</v>
      </c>
      <c r="BD13" t="s">
        <v>78</v>
      </c>
      <c r="BE13" t="s">
        <v>78</v>
      </c>
      <c r="BF13" t="s">
        <v>78</v>
      </c>
      <c r="BG13">
        <v>0</v>
      </c>
      <c r="BH13">
        <v>19150</v>
      </c>
      <c r="BI13">
        <v>434727</v>
      </c>
      <c r="BN13" t="s">
        <v>78</v>
      </c>
      <c r="BO13" t="s">
        <v>78</v>
      </c>
      <c r="BP13" t="s">
        <v>103</v>
      </c>
      <c r="BQ13" t="s">
        <v>103</v>
      </c>
      <c r="BR13" t="s">
        <v>104</v>
      </c>
      <c r="BY13" s="4">
        <f t="shared" si="0"/>
        <v>57.083333333333336</v>
      </c>
    </row>
    <row r="14" spans="1:77" x14ac:dyDescent="0.25">
      <c r="A14" t="s">
        <v>1366</v>
      </c>
      <c r="B14" t="s">
        <v>1367</v>
      </c>
      <c r="C14" t="s">
        <v>1368</v>
      </c>
      <c r="D14" t="s">
        <v>1369</v>
      </c>
      <c r="E14" t="s">
        <v>1370</v>
      </c>
      <c r="F14" t="s">
        <v>1371</v>
      </c>
      <c r="G14" t="s">
        <v>78</v>
      </c>
      <c r="H14" t="s">
        <v>78</v>
      </c>
      <c r="I14" t="s">
        <v>78</v>
      </c>
      <c r="J14" t="s">
        <v>1310</v>
      </c>
      <c r="K14" t="s">
        <v>80</v>
      </c>
      <c r="L14" t="s">
        <v>81</v>
      </c>
      <c r="M14" t="s">
        <v>82</v>
      </c>
      <c r="N14" t="s">
        <v>239</v>
      </c>
      <c r="O14" t="s">
        <v>84</v>
      </c>
      <c r="P14" t="s">
        <v>85</v>
      </c>
      <c r="Q14" t="s">
        <v>205</v>
      </c>
      <c r="R14" t="s">
        <v>87</v>
      </c>
      <c r="S14" t="s">
        <v>88</v>
      </c>
      <c r="T14" t="s">
        <v>89</v>
      </c>
      <c r="U14" t="s">
        <v>1311</v>
      </c>
      <c r="V14" t="s">
        <v>1312</v>
      </c>
      <c r="W14" t="s">
        <v>1313</v>
      </c>
      <c r="X14" t="s">
        <v>93</v>
      </c>
      <c r="Y14" t="s">
        <v>1314</v>
      </c>
      <c r="Z14" t="s">
        <v>1315</v>
      </c>
      <c r="AA14" t="s">
        <v>1316</v>
      </c>
      <c r="AB14" t="s">
        <v>1317</v>
      </c>
      <c r="AC14" t="s">
        <v>98</v>
      </c>
      <c r="AD14" t="s">
        <v>99</v>
      </c>
      <c r="AE14" t="s">
        <v>1223</v>
      </c>
      <c r="AF14" t="s">
        <v>99</v>
      </c>
      <c r="AG14">
        <v>1</v>
      </c>
      <c r="AH14">
        <v>840</v>
      </c>
      <c r="AI14">
        <v>1</v>
      </c>
      <c r="AJ14">
        <v>0</v>
      </c>
      <c r="AK14">
        <v>0</v>
      </c>
      <c r="AL14">
        <v>840</v>
      </c>
      <c r="AM14">
        <v>0</v>
      </c>
      <c r="AN14">
        <v>0</v>
      </c>
      <c r="AO14">
        <v>0</v>
      </c>
      <c r="AP14">
        <v>0</v>
      </c>
      <c r="AQ14">
        <v>0</v>
      </c>
      <c r="AR14">
        <v>0</v>
      </c>
      <c r="AS14">
        <v>840</v>
      </c>
      <c r="AT14">
        <v>0</v>
      </c>
      <c r="AU14">
        <v>840</v>
      </c>
      <c r="AV14">
        <v>840</v>
      </c>
      <c r="AW14">
        <v>0</v>
      </c>
      <c r="AX14">
        <v>0</v>
      </c>
      <c r="AY14">
        <v>840</v>
      </c>
      <c r="AZ14">
        <v>840</v>
      </c>
      <c r="BA14">
        <v>840</v>
      </c>
      <c r="BB14" t="s">
        <v>157</v>
      </c>
      <c r="BC14" t="s">
        <v>269</v>
      </c>
      <c r="BD14" t="s">
        <v>78</v>
      </c>
      <c r="BE14" t="s">
        <v>78</v>
      </c>
      <c r="BF14" t="s">
        <v>78</v>
      </c>
      <c r="BG14">
        <v>0</v>
      </c>
      <c r="BH14">
        <v>3000</v>
      </c>
      <c r="BI14">
        <v>313156</v>
      </c>
      <c r="BN14" t="s">
        <v>78</v>
      </c>
      <c r="BO14" t="s">
        <v>78</v>
      </c>
      <c r="BP14" t="s">
        <v>103</v>
      </c>
      <c r="BQ14" t="s">
        <v>103</v>
      </c>
      <c r="BR14" t="s">
        <v>104</v>
      </c>
      <c r="BY14" s="4">
        <f t="shared" si="0"/>
        <v>55.083333333333336</v>
      </c>
    </row>
    <row r="15" spans="1:77" x14ac:dyDescent="0.25">
      <c r="A15" t="s">
        <v>1372</v>
      </c>
      <c r="B15" t="s">
        <v>1373</v>
      </c>
      <c r="C15" t="s">
        <v>1374</v>
      </c>
      <c r="D15" t="s">
        <v>1375</v>
      </c>
      <c r="E15" t="s">
        <v>1376</v>
      </c>
      <c r="F15" t="s">
        <v>1377</v>
      </c>
      <c r="G15" t="s">
        <v>78</v>
      </c>
      <c r="H15" t="s">
        <v>78</v>
      </c>
      <c r="I15" t="s">
        <v>78</v>
      </c>
      <c r="J15" t="s">
        <v>1310</v>
      </c>
      <c r="K15" t="s">
        <v>80</v>
      </c>
      <c r="L15" t="s">
        <v>81</v>
      </c>
      <c r="M15" t="s">
        <v>82</v>
      </c>
      <c r="N15" t="s">
        <v>239</v>
      </c>
      <c r="O15" t="s">
        <v>131</v>
      </c>
      <c r="P15" t="s">
        <v>85</v>
      </c>
      <c r="Q15" t="s">
        <v>205</v>
      </c>
      <c r="R15" t="s">
        <v>87</v>
      </c>
      <c r="S15" t="s">
        <v>88</v>
      </c>
      <c r="T15" t="s">
        <v>89</v>
      </c>
      <c r="U15" t="s">
        <v>1311</v>
      </c>
      <c r="V15" t="s">
        <v>1312</v>
      </c>
      <c r="W15" t="s">
        <v>1313</v>
      </c>
      <c r="X15" t="s">
        <v>93</v>
      </c>
      <c r="Y15" t="s">
        <v>1314</v>
      </c>
      <c r="Z15" t="s">
        <v>1315</v>
      </c>
      <c r="AA15" t="s">
        <v>1316</v>
      </c>
      <c r="AB15" t="s">
        <v>1317</v>
      </c>
      <c r="AC15" t="s">
        <v>98</v>
      </c>
      <c r="AD15" t="s">
        <v>99</v>
      </c>
      <c r="AE15" t="s">
        <v>422</v>
      </c>
      <c r="AF15" t="s">
        <v>99</v>
      </c>
      <c r="AG15">
        <v>1</v>
      </c>
      <c r="AH15">
        <v>320</v>
      </c>
      <c r="AI15">
        <v>1</v>
      </c>
      <c r="AJ15">
        <v>0</v>
      </c>
      <c r="AK15">
        <v>0</v>
      </c>
      <c r="AL15">
        <v>320</v>
      </c>
      <c r="AM15">
        <v>0</v>
      </c>
      <c r="AN15">
        <v>0</v>
      </c>
      <c r="AO15">
        <v>0</v>
      </c>
      <c r="AP15">
        <v>0</v>
      </c>
      <c r="AQ15">
        <v>0</v>
      </c>
      <c r="AR15">
        <v>0</v>
      </c>
      <c r="AS15">
        <v>0</v>
      </c>
      <c r="AT15">
        <v>320</v>
      </c>
      <c r="AU15">
        <v>320</v>
      </c>
      <c r="AV15">
        <v>160</v>
      </c>
      <c r="AW15">
        <v>0</v>
      </c>
      <c r="AX15">
        <v>0</v>
      </c>
      <c r="AY15">
        <v>160</v>
      </c>
      <c r="AZ15">
        <v>160</v>
      </c>
      <c r="BA15">
        <v>320</v>
      </c>
      <c r="BB15" t="s">
        <v>157</v>
      </c>
      <c r="BC15" t="s">
        <v>269</v>
      </c>
      <c r="BD15" t="s">
        <v>78</v>
      </c>
      <c r="BE15" t="s">
        <v>78</v>
      </c>
      <c r="BF15" t="s">
        <v>78</v>
      </c>
      <c r="BG15">
        <v>0</v>
      </c>
      <c r="BH15">
        <v>0</v>
      </c>
      <c r="BI15">
        <v>59649</v>
      </c>
      <c r="BN15" t="s">
        <v>78</v>
      </c>
      <c r="BO15" t="s">
        <v>78</v>
      </c>
      <c r="BP15" t="s">
        <v>103</v>
      </c>
      <c r="BQ15" t="s">
        <v>103</v>
      </c>
      <c r="BR15" t="s">
        <v>104</v>
      </c>
      <c r="BY15" s="4">
        <f t="shared" si="0"/>
        <v>55.083333333333336</v>
      </c>
    </row>
    <row r="16" spans="1:77" x14ac:dyDescent="0.25">
      <c r="A16" t="s">
        <v>1378</v>
      </c>
      <c r="B16" t="s">
        <v>1379</v>
      </c>
      <c r="C16" t="s">
        <v>1380</v>
      </c>
      <c r="D16" t="s">
        <v>202</v>
      </c>
      <c r="E16" t="s">
        <v>1381</v>
      </c>
      <c r="F16" t="s">
        <v>1382</v>
      </c>
      <c r="G16" t="s">
        <v>78</v>
      </c>
      <c r="H16" t="s">
        <v>78</v>
      </c>
      <c r="I16" t="s">
        <v>78</v>
      </c>
      <c r="J16" t="s">
        <v>1310</v>
      </c>
      <c r="K16" t="s">
        <v>80</v>
      </c>
      <c r="L16" t="s">
        <v>81</v>
      </c>
      <c r="M16" t="s">
        <v>82</v>
      </c>
      <c r="N16" t="s">
        <v>371</v>
      </c>
      <c r="O16" t="s">
        <v>131</v>
      </c>
      <c r="P16" t="s">
        <v>85</v>
      </c>
      <c r="Q16" t="s">
        <v>205</v>
      </c>
      <c r="R16" t="s">
        <v>87</v>
      </c>
      <c r="S16" t="s">
        <v>88</v>
      </c>
      <c r="T16" t="s">
        <v>89</v>
      </c>
      <c r="U16" t="s">
        <v>1311</v>
      </c>
      <c r="V16" t="s">
        <v>1312</v>
      </c>
      <c r="W16" t="s">
        <v>1313</v>
      </c>
      <c r="X16" t="s">
        <v>93</v>
      </c>
      <c r="Y16" t="s">
        <v>1314</v>
      </c>
      <c r="Z16" t="s">
        <v>1315</v>
      </c>
      <c r="AA16" t="s">
        <v>1316</v>
      </c>
      <c r="AB16" t="s">
        <v>1317</v>
      </c>
      <c r="AC16" t="s">
        <v>98</v>
      </c>
      <c r="AD16" t="s">
        <v>99</v>
      </c>
      <c r="AE16" t="s">
        <v>1383</v>
      </c>
      <c r="AF16" t="s">
        <v>99</v>
      </c>
      <c r="AG16">
        <v>3</v>
      </c>
      <c r="AH16">
        <v>3918</v>
      </c>
      <c r="AI16">
        <v>3</v>
      </c>
      <c r="AJ16">
        <v>0</v>
      </c>
      <c r="AK16">
        <v>0</v>
      </c>
      <c r="AL16">
        <v>3918</v>
      </c>
      <c r="AM16">
        <v>0</v>
      </c>
      <c r="AN16">
        <v>0</v>
      </c>
      <c r="AO16">
        <v>0</v>
      </c>
      <c r="AP16">
        <v>0</v>
      </c>
      <c r="AQ16">
        <v>0</v>
      </c>
      <c r="AR16">
        <v>0</v>
      </c>
      <c r="AS16">
        <v>3947</v>
      </c>
      <c r="AT16">
        <v>0</v>
      </c>
      <c r="AU16">
        <v>3947</v>
      </c>
      <c r="AV16">
        <v>3947</v>
      </c>
      <c r="AW16">
        <v>29</v>
      </c>
      <c r="AX16">
        <v>0</v>
      </c>
      <c r="AY16">
        <v>3947</v>
      </c>
      <c r="AZ16">
        <v>3947</v>
      </c>
      <c r="BA16">
        <v>3918</v>
      </c>
      <c r="BB16" t="s">
        <v>963</v>
      </c>
      <c r="BC16" t="s">
        <v>964</v>
      </c>
      <c r="BD16" t="s">
        <v>78</v>
      </c>
      <c r="BE16" t="s">
        <v>78</v>
      </c>
      <c r="BF16" t="s">
        <v>78</v>
      </c>
      <c r="BG16">
        <v>0</v>
      </c>
      <c r="BH16">
        <v>69741</v>
      </c>
      <c r="BI16">
        <v>2060692</v>
      </c>
      <c r="BN16" t="s">
        <v>78</v>
      </c>
      <c r="BO16" t="s">
        <v>78</v>
      </c>
      <c r="BP16" t="s">
        <v>103</v>
      </c>
      <c r="BQ16" t="s">
        <v>103</v>
      </c>
      <c r="BR16" t="s">
        <v>104</v>
      </c>
      <c r="BY16" s="4">
        <f t="shared" si="0"/>
        <v>54.083333333333336</v>
      </c>
    </row>
    <row r="17" spans="1:78" x14ac:dyDescent="0.25">
      <c r="A17" t="s">
        <v>1384</v>
      </c>
      <c r="B17" t="s">
        <v>1385</v>
      </c>
      <c r="C17" t="s">
        <v>1386</v>
      </c>
      <c r="D17" t="s">
        <v>334</v>
      </c>
      <c r="E17" t="s">
        <v>1387</v>
      </c>
      <c r="F17" t="s">
        <v>1388</v>
      </c>
      <c r="G17" t="s">
        <v>78</v>
      </c>
      <c r="H17" t="s">
        <v>78</v>
      </c>
      <c r="I17" t="s">
        <v>78</v>
      </c>
      <c r="J17" t="s">
        <v>1310</v>
      </c>
      <c r="K17" t="s">
        <v>80</v>
      </c>
      <c r="L17" t="s">
        <v>81</v>
      </c>
      <c r="M17" t="s">
        <v>82</v>
      </c>
      <c r="N17" t="s">
        <v>140</v>
      </c>
      <c r="O17" t="s">
        <v>84</v>
      </c>
      <c r="P17" t="s">
        <v>85</v>
      </c>
      <c r="Q17" t="s">
        <v>205</v>
      </c>
      <c r="R17" t="s">
        <v>87</v>
      </c>
      <c r="S17" t="s">
        <v>88</v>
      </c>
      <c r="T17" t="s">
        <v>89</v>
      </c>
      <c r="U17" t="s">
        <v>1311</v>
      </c>
      <c r="V17" t="s">
        <v>1312</v>
      </c>
      <c r="W17" t="s">
        <v>1313</v>
      </c>
      <c r="X17" t="s">
        <v>93</v>
      </c>
      <c r="Y17" t="s">
        <v>1314</v>
      </c>
      <c r="Z17" t="s">
        <v>1315</v>
      </c>
      <c r="AA17" t="s">
        <v>1316</v>
      </c>
      <c r="AB17" t="s">
        <v>1317</v>
      </c>
      <c r="AC17" t="s">
        <v>98</v>
      </c>
      <c r="AD17" t="s">
        <v>99</v>
      </c>
      <c r="AE17" t="s">
        <v>998</v>
      </c>
      <c r="AF17" t="s">
        <v>99</v>
      </c>
      <c r="AG17">
        <v>5</v>
      </c>
      <c r="AH17">
        <v>692</v>
      </c>
      <c r="AI17">
        <v>3</v>
      </c>
      <c r="AJ17">
        <v>125</v>
      </c>
      <c r="AK17">
        <v>2</v>
      </c>
      <c r="AL17">
        <v>817</v>
      </c>
      <c r="AM17">
        <v>77</v>
      </c>
      <c r="AN17">
        <v>0</v>
      </c>
      <c r="AO17">
        <v>48</v>
      </c>
      <c r="AP17">
        <v>0</v>
      </c>
      <c r="AQ17">
        <v>0</v>
      </c>
      <c r="AR17">
        <v>0</v>
      </c>
      <c r="AS17">
        <v>144</v>
      </c>
      <c r="AT17">
        <v>1056</v>
      </c>
      <c r="AU17">
        <v>1200</v>
      </c>
      <c r="AV17">
        <v>672</v>
      </c>
      <c r="AW17">
        <v>0</v>
      </c>
      <c r="AX17">
        <v>0</v>
      </c>
      <c r="AY17">
        <v>672</v>
      </c>
      <c r="AZ17">
        <v>672</v>
      </c>
      <c r="BA17">
        <v>817</v>
      </c>
      <c r="BB17" t="s">
        <v>810</v>
      </c>
      <c r="BC17" t="s">
        <v>1389</v>
      </c>
      <c r="BD17" t="s">
        <v>78</v>
      </c>
      <c r="BE17" t="s">
        <v>78</v>
      </c>
      <c r="BF17" t="s">
        <v>78</v>
      </c>
      <c r="BG17">
        <v>0</v>
      </c>
      <c r="BH17">
        <v>22910</v>
      </c>
      <c r="BI17">
        <v>500222</v>
      </c>
      <c r="BN17" t="s">
        <v>78</v>
      </c>
      <c r="BO17" t="s">
        <v>78</v>
      </c>
      <c r="BP17" t="s">
        <v>103</v>
      </c>
      <c r="BQ17" t="s">
        <v>103</v>
      </c>
      <c r="BR17" t="s">
        <v>104</v>
      </c>
      <c r="BY17" s="4">
        <f t="shared" si="0"/>
        <v>50</v>
      </c>
    </row>
    <row r="18" spans="1:78" x14ac:dyDescent="0.25">
      <c r="A18" t="s">
        <v>1390</v>
      </c>
      <c r="B18" t="s">
        <v>1391</v>
      </c>
      <c r="C18" t="s">
        <v>1392</v>
      </c>
      <c r="D18" t="s">
        <v>108</v>
      </c>
      <c r="E18" t="s">
        <v>1393</v>
      </c>
      <c r="F18" t="s">
        <v>1394</v>
      </c>
      <c r="G18" t="s">
        <v>78</v>
      </c>
      <c r="H18" t="s">
        <v>78</v>
      </c>
      <c r="I18" t="s">
        <v>78</v>
      </c>
      <c r="J18" t="s">
        <v>1310</v>
      </c>
      <c r="K18" t="s">
        <v>80</v>
      </c>
      <c r="L18" t="s">
        <v>81</v>
      </c>
      <c r="M18" t="s">
        <v>82</v>
      </c>
      <c r="N18" t="s">
        <v>122</v>
      </c>
      <c r="O18" t="s">
        <v>84</v>
      </c>
      <c r="P18" t="s">
        <v>85</v>
      </c>
      <c r="Q18" t="s">
        <v>205</v>
      </c>
      <c r="R18" t="s">
        <v>87</v>
      </c>
      <c r="S18" t="s">
        <v>88</v>
      </c>
      <c r="T18" t="s">
        <v>89</v>
      </c>
      <c r="U18" t="s">
        <v>1311</v>
      </c>
      <c r="V18" t="s">
        <v>1312</v>
      </c>
      <c r="W18" t="s">
        <v>1313</v>
      </c>
      <c r="X18" t="s">
        <v>93</v>
      </c>
      <c r="Y18" t="s">
        <v>1314</v>
      </c>
      <c r="Z18" t="s">
        <v>1315</v>
      </c>
      <c r="AA18" t="s">
        <v>1316</v>
      </c>
      <c r="AB18" t="s">
        <v>1317</v>
      </c>
      <c r="AC18" t="s">
        <v>98</v>
      </c>
      <c r="AD18" t="s">
        <v>99</v>
      </c>
      <c r="AE18" t="s">
        <v>1395</v>
      </c>
      <c r="AF18" t="s">
        <v>99</v>
      </c>
      <c r="AG18">
        <v>12</v>
      </c>
      <c r="AH18">
        <v>1397</v>
      </c>
      <c r="AI18">
        <v>8</v>
      </c>
      <c r="AJ18">
        <v>540</v>
      </c>
      <c r="AK18">
        <v>4</v>
      </c>
      <c r="AL18">
        <v>1937</v>
      </c>
      <c r="AM18">
        <v>286</v>
      </c>
      <c r="AN18">
        <v>20</v>
      </c>
      <c r="AO18">
        <v>105</v>
      </c>
      <c r="AP18">
        <v>0</v>
      </c>
      <c r="AQ18">
        <v>129</v>
      </c>
      <c r="AR18">
        <v>0</v>
      </c>
      <c r="AS18">
        <v>2168</v>
      </c>
      <c r="AT18">
        <v>0</v>
      </c>
      <c r="AU18">
        <v>2168</v>
      </c>
      <c r="AV18">
        <v>2168</v>
      </c>
      <c r="AW18">
        <v>231</v>
      </c>
      <c r="AX18">
        <v>0</v>
      </c>
      <c r="AY18">
        <v>2168</v>
      </c>
      <c r="AZ18">
        <v>2168</v>
      </c>
      <c r="BA18">
        <v>1937</v>
      </c>
      <c r="BB18" t="s">
        <v>1396</v>
      </c>
      <c r="BC18" t="s">
        <v>1396</v>
      </c>
      <c r="BD18" t="s">
        <v>78</v>
      </c>
      <c r="BE18" t="s">
        <v>78</v>
      </c>
      <c r="BF18" t="s">
        <v>78</v>
      </c>
      <c r="BG18">
        <v>0</v>
      </c>
      <c r="BH18">
        <v>70069</v>
      </c>
      <c r="BI18">
        <v>1131002</v>
      </c>
      <c r="BN18" t="s">
        <v>78</v>
      </c>
      <c r="BO18" t="s">
        <v>78</v>
      </c>
      <c r="BP18" t="s">
        <v>103</v>
      </c>
      <c r="BQ18" t="s">
        <v>103</v>
      </c>
      <c r="BR18" t="s">
        <v>104</v>
      </c>
      <c r="BY18" s="4">
        <f t="shared" si="0"/>
        <v>48.75</v>
      </c>
    </row>
    <row r="19" spans="1:78" x14ac:dyDescent="0.25">
      <c r="A19" t="s">
        <v>1397</v>
      </c>
      <c r="B19" t="s">
        <v>1398</v>
      </c>
      <c r="C19" t="s">
        <v>1399</v>
      </c>
      <c r="D19" t="s">
        <v>684</v>
      </c>
      <c r="E19" t="s">
        <v>1400</v>
      </c>
      <c r="F19" t="s">
        <v>1401</v>
      </c>
      <c r="G19" t="s">
        <v>78</v>
      </c>
      <c r="H19" t="s">
        <v>78</v>
      </c>
      <c r="I19" t="s">
        <v>78</v>
      </c>
      <c r="J19" t="s">
        <v>1310</v>
      </c>
      <c r="K19" t="s">
        <v>80</v>
      </c>
      <c r="L19" t="s">
        <v>81</v>
      </c>
      <c r="M19" t="s">
        <v>82</v>
      </c>
      <c r="N19" t="s">
        <v>371</v>
      </c>
      <c r="O19" t="s">
        <v>84</v>
      </c>
      <c r="P19" t="s">
        <v>85</v>
      </c>
      <c r="Q19" t="s">
        <v>205</v>
      </c>
      <c r="R19" t="s">
        <v>87</v>
      </c>
      <c r="S19" t="s">
        <v>88</v>
      </c>
      <c r="T19" t="s">
        <v>89</v>
      </c>
      <c r="U19" t="s">
        <v>1311</v>
      </c>
      <c r="V19" t="s">
        <v>1312</v>
      </c>
      <c r="W19" t="s">
        <v>1313</v>
      </c>
      <c r="X19" t="s">
        <v>93</v>
      </c>
      <c r="Y19" t="s">
        <v>1314</v>
      </c>
      <c r="Z19" t="s">
        <v>1315</v>
      </c>
      <c r="AA19" t="s">
        <v>1316</v>
      </c>
      <c r="AB19" t="s">
        <v>1317</v>
      </c>
      <c r="AC19" t="s">
        <v>98</v>
      </c>
      <c r="AD19" t="s">
        <v>99</v>
      </c>
      <c r="AE19" t="s">
        <v>1115</v>
      </c>
      <c r="AF19" t="s">
        <v>99</v>
      </c>
      <c r="AG19">
        <v>1</v>
      </c>
      <c r="AH19">
        <v>1489</v>
      </c>
      <c r="AI19">
        <v>1</v>
      </c>
      <c r="AJ19">
        <v>0</v>
      </c>
      <c r="AK19">
        <v>0</v>
      </c>
      <c r="AL19">
        <v>1489</v>
      </c>
      <c r="AM19">
        <v>0</v>
      </c>
      <c r="AN19">
        <v>0</v>
      </c>
      <c r="AO19">
        <v>0</v>
      </c>
      <c r="AP19">
        <v>0</v>
      </c>
      <c r="AQ19">
        <v>0</v>
      </c>
      <c r="AR19">
        <v>0</v>
      </c>
      <c r="AS19">
        <v>1536</v>
      </c>
      <c r="AT19">
        <v>0</v>
      </c>
      <c r="AU19">
        <v>1536</v>
      </c>
      <c r="AV19">
        <v>1536</v>
      </c>
      <c r="AW19">
        <v>47</v>
      </c>
      <c r="AX19">
        <v>0</v>
      </c>
      <c r="AY19">
        <v>1536</v>
      </c>
      <c r="AZ19">
        <v>1536</v>
      </c>
      <c r="BA19">
        <v>1489</v>
      </c>
      <c r="BB19" t="s">
        <v>1396</v>
      </c>
      <c r="BC19" t="s">
        <v>1396</v>
      </c>
      <c r="BD19" t="s">
        <v>78</v>
      </c>
      <c r="BE19" t="s">
        <v>78</v>
      </c>
      <c r="BF19" t="s">
        <v>78</v>
      </c>
      <c r="BG19">
        <v>0</v>
      </c>
      <c r="BH19">
        <v>53274</v>
      </c>
      <c r="BI19">
        <v>514042</v>
      </c>
      <c r="BN19" t="s">
        <v>78</v>
      </c>
      <c r="BO19" t="s">
        <v>78</v>
      </c>
      <c r="BP19" t="s">
        <v>103</v>
      </c>
      <c r="BQ19" t="s">
        <v>103</v>
      </c>
      <c r="BR19" t="s">
        <v>104</v>
      </c>
      <c r="BY19" s="4">
        <f t="shared" si="0"/>
        <v>48.75</v>
      </c>
    </row>
    <row r="20" spans="1:78" x14ac:dyDescent="0.25">
      <c r="A20" t="s">
        <v>1402</v>
      </c>
      <c r="B20" t="s">
        <v>1403</v>
      </c>
      <c r="C20" t="s">
        <v>1404</v>
      </c>
      <c r="D20" t="s">
        <v>1405</v>
      </c>
      <c r="E20" t="s">
        <v>1406</v>
      </c>
      <c r="F20" t="s">
        <v>1407</v>
      </c>
      <c r="G20" t="s">
        <v>78</v>
      </c>
      <c r="H20" t="s">
        <v>78</v>
      </c>
      <c r="I20" t="s">
        <v>78</v>
      </c>
      <c r="J20" t="s">
        <v>1310</v>
      </c>
      <c r="K20" t="s">
        <v>80</v>
      </c>
      <c r="L20" t="s">
        <v>81</v>
      </c>
      <c r="M20" t="s">
        <v>82</v>
      </c>
      <c r="N20" t="s">
        <v>239</v>
      </c>
      <c r="O20" t="s">
        <v>84</v>
      </c>
      <c r="P20" t="s">
        <v>85</v>
      </c>
      <c r="Q20" t="s">
        <v>205</v>
      </c>
      <c r="R20" t="s">
        <v>87</v>
      </c>
      <c r="S20" t="s">
        <v>88</v>
      </c>
      <c r="T20" t="s">
        <v>89</v>
      </c>
      <c r="U20" t="s">
        <v>1311</v>
      </c>
      <c r="V20" t="s">
        <v>1312</v>
      </c>
      <c r="W20" t="s">
        <v>1313</v>
      </c>
      <c r="X20" t="s">
        <v>93</v>
      </c>
      <c r="Y20" t="s">
        <v>1314</v>
      </c>
      <c r="Z20" t="s">
        <v>1315</v>
      </c>
      <c r="AA20" t="s">
        <v>1316</v>
      </c>
      <c r="AB20" t="s">
        <v>1317</v>
      </c>
      <c r="AC20" t="s">
        <v>98</v>
      </c>
      <c r="AD20" t="s">
        <v>99</v>
      </c>
      <c r="AE20" t="s">
        <v>1031</v>
      </c>
      <c r="AF20" t="s">
        <v>99</v>
      </c>
      <c r="AG20">
        <v>1</v>
      </c>
      <c r="AH20">
        <v>4800</v>
      </c>
      <c r="AI20">
        <v>1</v>
      </c>
      <c r="AJ20">
        <v>0</v>
      </c>
      <c r="AK20">
        <v>0</v>
      </c>
      <c r="AL20">
        <v>4800</v>
      </c>
      <c r="AM20">
        <v>0</v>
      </c>
      <c r="AN20">
        <v>0</v>
      </c>
      <c r="AO20">
        <v>0</v>
      </c>
      <c r="AP20">
        <v>0</v>
      </c>
      <c r="AQ20">
        <v>0</v>
      </c>
      <c r="AR20">
        <v>0</v>
      </c>
      <c r="AS20">
        <v>0</v>
      </c>
      <c r="AT20">
        <v>4800</v>
      </c>
      <c r="AU20">
        <v>4800</v>
      </c>
      <c r="AV20">
        <v>2400</v>
      </c>
      <c r="AW20">
        <v>0</v>
      </c>
      <c r="AX20">
        <v>0</v>
      </c>
      <c r="AY20">
        <v>2400</v>
      </c>
      <c r="AZ20">
        <v>2400</v>
      </c>
      <c r="BA20">
        <v>4800</v>
      </c>
      <c r="BB20" t="s">
        <v>1165</v>
      </c>
      <c r="BC20" t="s">
        <v>1408</v>
      </c>
      <c r="BD20" t="s">
        <v>78</v>
      </c>
      <c r="BE20" t="s">
        <v>78</v>
      </c>
      <c r="BF20" t="s">
        <v>78</v>
      </c>
      <c r="BG20">
        <v>0</v>
      </c>
      <c r="BH20">
        <v>19585</v>
      </c>
      <c r="BI20">
        <v>894730</v>
      </c>
      <c r="BN20" t="s">
        <v>78</v>
      </c>
      <c r="BO20" t="s">
        <v>78</v>
      </c>
      <c r="BP20" t="s">
        <v>103</v>
      </c>
      <c r="BQ20" t="s">
        <v>103</v>
      </c>
      <c r="BR20" t="s">
        <v>104</v>
      </c>
      <c r="BY20" s="4">
        <f t="shared" si="0"/>
        <v>47.333333333333336</v>
      </c>
    </row>
    <row r="21" spans="1:78" x14ac:dyDescent="0.25">
      <c r="A21" t="s">
        <v>1409</v>
      </c>
      <c r="B21" t="s">
        <v>1410</v>
      </c>
      <c r="C21" t="s">
        <v>1411</v>
      </c>
      <c r="D21" t="s">
        <v>301</v>
      </c>
      <c r="E21" t="s">
        <v>1412</v>
      </c>
      <c r="F21" t="s">
        <v>1413</v>
      </c>
      <c r="G21" t="s">
        <v>78</v>
      </c>
      <c r="H21" t="s">
        <v>78</v>
      </c>
      <c r="I21" t="s">
        <v>78</v>
      </c>
      <c r="J21" t="s">
        <v>1310</v>
      </c>
      <c r="K21" t="s">
        <v>80</v>
      </c>
      <c r="L21" t="s">
        <v>81</v>
      </c>
      <c r="M21" t="s">
        <v>82</v>
      </c>
      <c r="N21" t="s">
        <v>267</v>
      </c>
      <c r="O21" t="s">
        <v>84</v>
      </c>
      <c r="P21" t="s">
        <v>85</v>
      </c>
      <c r="Q21" t="s">
        <v>205</v>
      </c>
      <c r="R21" t="s">
        <v>87</v>
      </c>
      <c r="S21" t="s">
        <v>88</v>
      </c>
      <c r="T21" t="s">
        <v>89</v>
      </c>
      <c r="U21" t="s">
        <v>1311</v>
      </c>
      <c r="V21" t="s">
        <v>1312</v>
      </c>
      <c r="W21" t="s">
        <v>1313</v>
      </c>
      <c r="X21" t="s">
        <v>93</v>
      </c>
      <c r="Y21" t="s">
        <v>1314</v>
      </c>
      <c r="Z21" t="s">
        <v>1315</v>
      </c>
      <c r="AA21" t="s">
        <v>1316</v>
      </c>
      <c r="AB21" t="s">
        <v>1317</v>
      </c>
      <c r="AC21" t="s">
        <v>98</v>
      </c>
      <c r="AD21" t="s">
        <v>99</v>
      </c>
      <c r="AE21" t="s">
        <v>1414</v>
      </c>
      <c r="AF21" t="s">
        <v>99</v>
      </c>
      <c r="AG21">
        <v>3</v>
      </c>
      <c r="AH21">
        <v>459</v>
      </c>
      <c r="AI21">
        <v>3</v>
      </c>
      <c r="AJ21">
        <v>0</v>
      </c>
      <c r="AK21">
        <v>0</v>
      </c>
      <c r="AL21">
        <v>459</v>
      </c>
      <c r="AM21">
        <v>0</v>
      </c>
      <c r="AN21">
        <v>0</v>
      </c>
      <c r="AO21">
        <v>0</v>
      </c>
      <c r="AP21">
        <v>0</v>
      </c>
      <c r="AQ21">
        <v>0</v>
      </c>
      <c r="AR21">
        <v>0</v>
      </c>
      <c r="AS21">
        <v>250</v>
      </c>
      <c r="AT21">
        <v>240</v>
      </c>
      <c r="AU21">
        <v>490</v>
      </c>
      <c r="AV21">
        <v>370</v>
      </c>
      <c r="AW21">
        <v>0</v>
      </c>
      <c r="AX21">
        <v>0</v>
      </c>
      <c r="AY21">
        <v>370</v>
      </c>
      <c r="AZ21">
        <v>370</v>
      </c>
      <c r="BA21">
        <v>459</v>
      </c>
      <c r="BB21" t="s">
        <v>702</v>
      </c>
      <c r="BC21" t="s">
        <v>1415</v>
      </c>
      <c r="BD21" t="s">
        <v>78</v>
      </c>
      <c r="BE21" t="s">
        <v>78</v>
      </c>
      <c r="BF21" t="s">
        <v>78</v>
      </c>
      <c r="BG21">
        <v>0</v>
      </c>
      <c r="BH21">
        <v>22346</v>
      </c>
      <c r="BI21">
        <v>150970</v>
      </c>
      <c r="BN21" t="s">
        <v>78</v>
      </c>
      <c r="BO21" t="s">
        <v>78</v>
      </c>
      <c r="BP21" t="s">
        <v>103</v>
      </c>
      <c r="BQ21" t="s">
        <v>103</v>
      </c>
      <c r="BR21" t="s">
        <v>104</v>
      </c>
      <c r="BY21" s="4">
        <f t="shared" si="0"/>
        <v>46.166666666666664</v>
      </c>
    </row>
    <row r="22" spans="1:78" x14ac:dyDescent="0.25">
      <c r="A22" t="s">
        <v>1416</v>
      </c>
      <c r="B22" t="s">
        <v>1417</v>
      </c>
      <c r="C22" t="s">
        <v>1418</v>
      </c>
      <c r="D22" t="s">
        <v>1419</v>
      </c>
      <c r="E22" t="s">
        <v>1420</v>
      </c>
      <c r="F22" t="s">
        <v>1421</v>
      </c>
      <c r="G22" t="s">
        <v>78</v>
      </c>
      <c r="H22" t="s">
        <v>78</v>
      </c>
      <c r="I22" t="s">
        <v>78</v>
      </c>
      <c r="J22" t="s">
        <v>1310</v>
      </c>
      <c r="K22" t="s">
        <v>80</v>
      </c>
      <c r="L22" t="s">
        <v>81</v>
      </c>
      <c r="M22" t="s">
        <v>82</v>
      </c>
      <c r="N22" t="s">
        <v>371</v>
      </c>
      <c r="O22" t="s">
        <v>84</v>
      </c>
      <c r="P22" t="s">
        <v>85</v>
      </c>
      <c r="Q22" t="s">
        <v>205</v>
      </c>
      <c r="R22" t="s">
        <v>87</v>
      </c>
      <c r="S22" t="s">
        <v>88</v>
      </c>
      <c r="T22" t="s">
        <v>89</v>
      </c>
      <c r="U22" t="s">
        <v>1311</v>
      </c>
      <c r="V22" t="s">
        <v>1312</v>
      </c>
      <c r="W22" t="s">
        <v>1313</v>
      </c>
      <c r="X22" t="s">
        <v>93</v>
      </c>
      <c r="Y22" t="s">
        <v>1314</v>
      </c>
      <c r="Z22" t="s">
        <v>1315</v>
      </c>
      <c r="AA22" t="s">
        <v>1316</v>
      </c>
      <c r="AB22" t="s">
        <v>1317</v>
      </c>
      <c r="AC22" t="s">
        <v>98</v>
      </c>
      <c r="AD22" t="s">
        <v>99</v>
      </c>
      <c r="AE22" t="s">
        <v>710</v>
      </c>
      <c r="AF22" t="s">
        <v>99</v>
      </c>
      <c r="AG22">
        <v>1</v>
      </c>
      <c r="AH22">
        <v>950</v>
      </c>
      <c r="AI22">
        <v>1</v>
      </c>
      <c r="AJ22">
        <v>0</v>
      </c>
      <c r="AK22">
        <v>0</v>
      </c>
      <c r="AL22">
        <v>950</v>
      </c>
      <c r="AM22">
        <v>0</v>
      </c>
      <c r="AN22">
        <v>0</v>
      </c>
      <c r="AO22">
        <v>0</v>
      </c>
      <c r="AP22">
        <v>0</v>
      </c>
      <c r="AQ22">
        <v>0</v>
      </c>
      <c r="AR22">
        <v>0</v>
      </c>
      <c r="AS22">
        <v>0</v>
      </c>
      <c r="AT22">
        <v>950</v>
      </c>
      <c r="AU22">
        <v>950</v>
      </c>
      <c r="AV22">
        <v>475</v>
      </c>
      <c r="AW22">
        <v>0</v>
      </c>
      <c r="AX22">
        <v>0</v>
      </c>
      <c r="AY22">
        <v>475</v>
      </c>
      <c r="AZ22">
        <v>475</v>
      </c>
      <c r="BA22">
        <v>950</v>
      </c>
      <c r="BB22" t="s">
        <v>702</v>
      </c>
      <c r="BC22" t="s">
        <v>703</v>
      </c>
      <c r="BD22" t="s">
        <v>78</v>
      </c>
      <c r="BE22" t="s">
        <v>78</v>
      </c>
      <c r="BF22" t="s">
        <v>78</v>
      </c>
      <c r="BG22">
        <v>0</v>
      </c>
      <c r="BH22">
        <v>5393</v>
      </c>
      <c r="BI22">
        <v>177082</v>
      </c>
      <c r="BN22" t="s">
        <v>78</v>
      </c>
      <c r="BO22" t="s">
        <v>78</v>
      </c>
      <c r="BP22" t="s">
        <v>103</v>
      </c>
      <c r="BQ22" t="s">
        <v>103</v>
      </c>
      <c r="BR22" t="s">
        <v>104</v>
      </c>
      <c r="BY22" s="4">
        <f t="shared" si="0"/>
        <v>46.083333333333336</v>
      </c>
    </row>
    <row r="23" spans="1:78" x14ac:dyDescent="0.25">
      <c r="A23" t="s">
        <v>1422</v>
      </c>
      <c r="B23" t="s">
        <v>1423</v>
      </c>
      <c r="C23" t="s">
        <v>1424</v>
      </c>
      <c r="D23" t="s">
        <v>1425</v>
      </c>
      <c r="E23" t="s">
        <v>1426</v>
      </c>
      <c r="F23" t="s">
        <v>1427</v>
      </c>
      <c r="G23" t="s">
        <v>78</v>
      </c>
      <c r="H23" t="s">
        <v>78</v>
      </c>
      <c r="I23" t="s">
        <v>78</v>
      </c>
      <c r="J23" t="s">
        <v>1310</v>
      </c>
      <c r="K23" t="s">
        <v>80</v>
      </c>
      <c r="L23" t="s">
        <v>81</v>
      </c>
      <c r="M23" t="s">
        <v>82</v>
      </c>
      <c r="N23" t="s">
        <v>267</v>
      </c>
      <c r="O23" t="s">
        <v>84</v>
      </c>
      <c r="P23" t="s">
        <v>85</v>
      </c>
      <c r="Q23" t="s">
        <v>205</v>
      </c>
      <c r="R23" t="s">
        <v>87</v>
      </c>
      <c r="S23" t="s">
        <v>88</v>
      </c>
      <c r="T23" t="s">
        <v>89</v>
      </c>
      <c r="U23" t="s">
        <v>1311</v>
      </c>
      <c r="V23" t="s">
        <v>1312</v>
      </c>
      <c r="W23" t="s">
        <v>1313</v>
      </c>
      <c r="X23" t="s">
        <v>93</v>
      </c>
      <c r="Y23" t="s">
        <v>1314</v>
      </c>
      <c r="Z23" t="s">
        <v>1315</v>
      </c>
      <c r="AA23" t="s">
        <v>1316</v>
      </c>
      <c r="AB23" t="s">
        <v>1317</v>
      </c>
      <c r="AC23" t="s">
        <v>98</v>
      </c>
      <c r="AD23" t="s">
        <v>99</v>
      </c>
      <c r="AE23" t="s">
        <v>1428</v>
      </c>
      <c r="AF23" t="s">
        <v>99</v>
      </c>
      <c r="AG23">
        <v>1</v>
      </c>
      <c r="AH23">
        <v>5158</v>
      </c>
      <c r="AI23">
        <v>1</v>
      </c>
      <c r="AJ23">
        <v>0</v>
      </c>
      <c r="AK23">
        <v>0</v>
      </c>
      <c r="AL23">
        <v>5158</v>
      </c>
      <c r="AM23">
        <v>0</v>
      </c>
      <c r="AN23">
        <v>0</v>
      </c>
      <c r="AO23">
        <v>0</v>
      </c>
      <c r="AP23">
        <v>0</v>
      </c>
      <c r="AQ23">
        <v>0</v>
      </c>
      <c r="AR23">
        <v>0</v>
      </c>
      <c r="AS23">
        <v>0</v>
      </c>
      <c r="AT23">
        <v>5754</v>
      </c>
      <c r="AU23">
        <v>5754</v>
      </c>
      <c r="AV23">
        <v>2877</v>
      </c>
      <c r="AW23">
        <v>0</v>
      </c>
      <c r="AX23">
        <v>0</v>
      </c>
      <c r="AY23">
        <v>2877</v>
      </c>
      <c r="AZ23">
        <v>2877</v>
      </c>
      <c r="BA23">
        <v>5158</v>
      </c>
      <c r="BB23" t="s">
        <v>1429</v>
      </c>
      <c r="BC23" t="s">
        <v>1430</v>
      </c>
      <c r="BD23" t="s">
        <v>78</v>
      </c>
      <c r="BE23" t="s">
        <v>78</v>
      </c>
      <c r="BF23" t="s">
        <v>78</v>
      </c>
      <c r="BG23">
        <v>0</v>
      </c>
      <c r="BH23">
        <v>89289</v>
      </c>
      <c r="BI23">
        <v>1072558</v>
      </c>
      <c r="BN23" t="s">
        <v>78</v>
      </c>
      <c r="BO23" t="s">
        <v>78</v>
      </c>
      <c r="BP23" t="s">
        <v>103</v>
      </c>
      <c r="BQ23" t="s">
        <v>103</v>
      </c>
      <c r="BR23" t="s">
        <v>104</v>
      </c>
      <c r="BY23" s="4">
        <f t="shared" si="0"/>
        <v>42</v>
      </c>
    </row>
    <row r="24" spans="1:78" x14ac:dyDescent="0.25">
      <c r="A24" t="s">
        <v>1245</v>
      </c>
      <c r="B24" t="s">
        <v>1431</v>
      </c>
      <c r="C24" t="s">
        <v>1432</v>
      </c>
      <c r="D24" t="s">
        <v>1433</v>
      </c>
      <c r="E24" t="s">
        <v>1434</v>
      </c>
      <c r="F24" t="s">
        <v>1435</v>
      </c>
      <c r="G24" t="s">
        <v>78</v>
      </c>
      <c r="H24" t="s">
        <v>78</v>
      </c>
      <c r="I24" t="s">
        <v>78</v>
      </c>
      <c r="J24" t="s">
        <v>1310</v>
      </c>
      <c r="K24" t="s">
        <v>80</v>
      </c>
      <c r="L24" t="s">
        <v>81</v>
      </c>
      <c r="M24" t="s">
        <v>82</v>
      </c>
      <c r="N24" t="s">
        <v>371</v>
      </c>
      <c r="O24" t="s">
        <v>84</v>
      </c>
      <c r="P24" t="s">
        <v>85</v>
      </c>
      <c r="Q24" t="s">
        <v>205</v>
      </c>
      <c r="R24" t="s">
        <v>87</v>
      </c>
      <c r="S24" t="s">
        <v>88</v>
      </c>
      <c r="T24" t="s">
        <v>89</v>
      </c>
      <c r="U24" t="s">
        <v>1311</v>
      </c>
      <c r="V24" t="s">
        <v>1312</v>
      </c>
      <c r="W24" t="s">
        <v>1313</v>
      </c>
      <c r="X24" t="s">
        <v>93</v>
      </c>
      <c r="Y24" t="s">
        <v>1314</v>
      </c>
      <c r="Z24" t="s">
        <v>1315</v>
      </c>
      <c r="AA24" t="s">
        <v>1316</v>
      </c>
      <c r="AB24" t="s">
        <v>1317</v>
      </c>
      <c r="AC24" t="s">
        <v>98</v>
      </c>
      <c r="AD24" t="s">
        <v>99</v>
      </c>
      <c r="AE24" t="s">
        <v>1436</v>
      </c>
      <c r="AF24" t="s">
        <v>99</v>
      </c>
      <c r="AG24">
        <v>1</v>
      </c>
      <c r="AH24">
        <v>2160</v>
      </c>
      <c r="AI24">
        <v>1</v>
      </c>
      <c r="AJ24">
        <v>0</v>
      </c>
      <c r="AK24">
        <v>0</v>
      </c>
      <c r="AL24">
        <v>2160</v>
      </c>
      <c r="AM24">
        <v>0</v>
      </c>
      <c r="AN24">
        <v>0</v>
      </c>
      <c r="AO24">
        <v>0</v>
      </c>
      <c r="AP24">
        <v>0</v>
      </c>
      <c r="AQ24">
        <v>0</v>
      </c>
      <c r="AR24">
        <v>0</v>
      </c>
      <c r="AS24">
        <v>2160</v>
      </c>
      <c r="AT24">
        <v>0</v>
      </c>
      <c r="AU24">
        <v>2160</v>
      </c>
      <c r="AV24">
        <v>2160</v>
      </c>
      <c r="AW24">
        <v>0</v>
      </c>
      <c r="AX24">
        <v>0</v>
      </c>
      <c r="AY24">
        <v>2160</v>
      </c>
      <c r="AZ24">
        <v>2160</v>
      </c>
      <c r="BA24">
        <v>2160</v>
      </c>
      <c r="BB24" t="s">
        <v>680</v>
      </c>
      <c r="BC24" t="s">
        <v>1230</v>
      </c>
      <c r="BD24" t="s">
        <v>78</v>
      </c>
      <c r="BE24" t="s">
        <v>78</v>
      </c>
      <c r="BF24" t="s">
        <v>78</v>
      </c>
      <c r="BG24">
        <v>0</v>
      </c>
      <c r="BH24">
        <v>28444</v>
      </c>
      <c r="BI24">
        <v>805257</v>
      </c>
      <c r="BN24" t="s">
        <v>78</v>
      </c>
      <c r="BO24" t="s">
        <v>78</v>
      </c>
      <c r="BP24" t="s">
        <v>103</v>
      </c>
      <c r="BQ24" t="s">
        <v>103</v>
      </c>
      <c r="BR24" t="s">
        <v>104</v>
      </c>
      <c r="BY24" s="4">
        <f t="shared" si="0"/>
        <v>34.083333333333336</v>
      </c>
    </row>
    <row r="25" spans="1:78" x14ac:dyDescent="0.25">
      <c r="A25" t="s">
        <v>1437</v>
      </c>
      <c r="B25" t="s">
        <v>1438</v>
      </c>
      <c r="C25" t="s">
        <v>1439</v>
      </c>
      <c r="D25" t="s">
        <v>1440</v>
      </c>
      <c r="E25" t="s">
        <v>1441</v>
      </c>
      <c r="F25" t="s">
        <v>1442</v>
      </c>
      <c r="G25" t="s">
        <v>78</v>
      </c>
      <c r="H25" t="s">
        <v>78</v>
      </c>
      <c r="I25" t="s">
        <v>78</v>
      </c>
      <c r="J25" t="s">
        <v>1310</v>
      </c>
      <c r="K25" t="s">
        <v>80</v>
      </c>
      <c r="L25" t="s">
        <v>81</v>
      </c>
      <c r="M25" t="s">
        <v>82</v>
      </c>
      <c r="N25" t="s">
        <v>239</v>
      </c>
      <c r="O25" t="s">
        <v>84</v>
      </c>
      <c r="P25" t="s">
        <v>85</v>
      </c>
      <c r="Q25" t="s">
        <v>86</v>
      </c>
      <c r="R25" t="s">
        <v>87</v>
      </c>
      <c r="S25" t="s">
        <v>1294</v>
      </c>
      <c r="T25" t="s">
        <v>89</v>
      </c>
      <c r="U25" t="s">
        <v>1311</v>
      </c>
      <c r="V25" t="s">
        <v>1312</v>
      </c>
      <c r="W25" t="s">
        <v>1313</v>
      </c>
      <c r="X25" t="s">
        <v>93</v>
      </c>
      <c r="Y25" t="s">
        <v>1314</v>
      </c>
      <c r="Z25" t="s">
        <v>1315</v>
      </c>
      <c r="AA25" t="s">
        <v>1316</v>
      </c>
      <c r="AB25" t="s">
        <v>1317</v>
      </c>
      <c r="AC25" t="s">
        <v>98</v>
      </c>
      <c r="AD25" t="s">
        <v>99</v>
      </c>
      <c r="AE25" t="s">
        <v>99</v>
      </c>
      <c r="AF25" t="s">
        <v>99</v>
      </c>
      <c r="AG25">
        <v>2</v>
      </c>
      <c r="AH25">
        <v>1500</v>
      </c>
      <c r="AI25">
        <v>1</v>
      </c>
      <c r="AJ25">
        <v>120</v>
      </c>
      <c r="AK25">
        <v>1</v>
      </c>
      <c r="AL25">
        <v>1620</v>
      </c>
      <c r="AM25">
        <v>0</v>
      </c>
      <c r="AN25">
        <v>0</v>
      </c>
      <c r="AO25">
        <v>0</v>
      </c>
      <c r="AP25">
        <v>0</v>
      </c>
      <c r="AQ25">
        <v>120</v>
      </c>
      <c r="AR25">
        <v>0</v>
      </c>
      <c r="AS25">
        <v>1632</v>
      </c>
      <c r="AT25">
        <v>0</v>
      </c>
      <c r="AU25">
        <v>1632</v>
      </c>
      <c r="AV25">
        <v>1632</v>
      </c>
      <c r="AW25">
        <v>12</v>
      </c>
      <c r="AX25">
        <v>0</v>
      </c>
      <c r="AY25">
        <v>1632</v>
      </c>
      <c r="AZ25">
        <v>1632</v>
      </c>
      <c r="BA25">
        <v>1620</v>
      </c>
      <c r="BB25" t="s">
        <v>671</v>
      </c>
      <c r="BC25" t="s">
        <v>1443</v>
      </c>
      <c r="BD25" t="s">
        <v>78</v>
      </c>
      <c r="BE25" t="s">
        <v>78</v>
      </c>
      <c r="BF25" t="s">
        <v>78</v>
      </c>
      <c r="BG25">
        <v>0</v>
      </c>
      <c r="BH25">
        <v>0</v>
      </c>
      <c r="BI25">
        <v>911621</v>
      </c>
      <c r="BN25" t="s">
        <v>78</v>
      </c>
      <c r="BO25" t="s">
        <v>78</v>
      </c>
      <c r="BP25" t="s">
        <v>103</v>
      </c>
      <c r="BQ25" t="s">
        <v>103</v>
      </c>
      <c r="BR25" t="s">
        <v>104</v>
      </c>
      <c r="BY25" s="4">
        <f t="shared" si="0"/>
        <v>14.666666666666666</v>
      </c>
    </row>
    <row r="26" spans="1:78" x14ac:dyDescent="0.25">
      <c r="A26" t="s">
        <v>1444</v>
      </c>
      <c r="B26" t="s">
        <v>1445</v>
      </c>
      <c r="C26" t="s">
        <v>1446</v>
      </c>
      <c r="D26" t="s">
        <v>1447</v>
      </c>
      <c r="E26" t="s">
        <v>1448</v>
      </c>
      <c r="F26" t="s">
        <v>1449</v>
      </c>
      <c r="G26" t="s">
        <v>78</v>
      </c>
      <c r="H26" t="s">
        <v>78</v>
      </c>
      <c r="I26" t="s">
        <v>78</v>
      </c>
      <c r="J26" t="s">
        <v>1310</v>
      </c>
      <c r="K26" t="s">
        <v>80</v>
      </c>
      <c r="L26" t="s">
        <v>81</v>
      </c>
      <c r="M26" t="s">
        <v>82</v>
      </c>
      <c r="N26" t="s">
        <v>239</v>
      </c>
      <c r="O26" t="s">
        <v>84</v>
      </c>
      <c r="P26" t="s">
        <v>85</v>
      </c>
      <c r="Q26" t="s">
        <v>205</v>
      </c>
      <c r="R26" t="s">
        <v>87</v>
      </c>
      <c r="S26" t="s">
        <v>88</v>
      </c>
      <c r="T26" t="s">
        <v>752</v>
      </c>
      <c r="U26" t="s">
        <v>1311</v>
      </c>
      <c r="V26" t="s">
        <v>1312</v>
      </c>
      <c r="W26" t="s">
        <v>1313</v>
      </c>
      <c r="X26" t="s">
        <v>93</v>
      </c>
      <c r="Y26" t="s">
        <v>1314</v>
      </c>
      <c r="Z26" t="s">
        <v>1315</v>
      </c>
      <c r="AA26" t="s">
        <v>1316</v>
      </c>
      <c r="AB26" t="s">
        <v>1317</v>
      </c>
      <c r="AC26" t="s">
        <v>98</v>
      </c>
      <c r="AD26" t="s">
        <v>99</v>
      </c>
      <c r="AE26" t="s">
        <v>99</v>
      </c>
      <c r="AF26" t="s">
        <v>99</v>
      </c>
      <c r="AG26">
        <v>1</v>
      </c>
      <c r="AH26">
        <v>1100</v>
      </c>
      <c r="AI26">
        <v>1</v>
      </c>
      <c r="AJ26">
        <v>0</v>
      </c>
      <c r="AK26">
        <v>0</v>
      </c>
      <c r="AL26">
        <v>1100</v>
      </c>
      <c r="AM26">
        <v>0</v>
      </c>
      <c r="AN26">
        <v>0</v>
      </c>
      <c r="AO26">
        <v>0</v>
      </c>
      <c r="AP26">
        <v>0</v>
      </c>
      <c r="AQ26">
        <v>0</v>
      </c>
      <c r="AR26">
        <v>0</v>
      </c>
      <c r="AS26">
        <v>1200</v>
      </c>
      <c r="AT26">
        <v>0</v>
      </c>
      <c r="AU26">
        <v>1200</v>
      </c>
      <c r="AV26">
        <v>1200</v>
      </c>
      <c r="AW26">
        <v>100</v>
      </c>
      <c r="AX26">
        <v>0</v>
      </c>
      <c r="AY26">
        <v>1200</v>
      </c>
      <c r="AZ26">
        <v>1200</v>
      </c>
      <c r="BA26">
        <v>1100</v>
      </c>
      <c r="BB26" t="s">
        <v>1450</v>
      </c>
      <c r="BC26" t="s">
        <v>1451</v>
      </c>
      <c r="BD26" t="s">
        <v>78</v>
      </c>
      <c r="BE26" t="s">
        <v>78</v>
      </c>
      <c r="BF26" t="s">
        <v>78</v>
      </c>
      <c r="BG26">
        <v>170000</v>
      </c>
      <c r="BH26">
        <v>170000</v>
      </c>
      <c r="BI26">
        <v>670310</v>
      </c>
      <c r="BN26" t="s">
        <v>78</v>
      </c>
      <c r="BO26" t="s">
        <v>78</v>
      </c>
      <c r="BP26" t="s">
        <v>103</v>
      </c>
      <c r="BQ26" t="s">
        <v>103</v>
      </c>
      <c r="BR26" t="s">
        <v>104</v>
      </c>
      <c r="BY26" s="4">
        <f t="shared" si="0"/>
        <v>14.858333333333333</v>
      </c>
    </row>
    <row r="28" spans="1:78" x14ac:dyDescent="0.25">
      <c r="B28" s="2">
        <f>COUNTA(B5:B26)</f>
        <v>22</v>
      </c>
      <c r="AH28" s="2">
        <f>SUM(AH5:AH26)</f>
        <v>47299</v>
      </c>
      <c r="AV28" s="2">
        <f>SUM(AV5:AV26)</f>
        <v>39238</v>
      </c>
      <c r="BY28" s="4">
        <f>AVERAGE(BY5:BY26)</f>
        <v>48.963257575757581</v>
      </c>
      <c r="BZ28" t="s">
        <v>1762</v>
      </c>
    </row>
    <row r="29" spans="1:78" x14ac:dyDescent="0.25">
      <c r="B29" t="s">
        <v>1768</v>
      </c>
      <c r="AH29" s="2" t="s">
        <v>1766</v>
      </c>
      <c r="AV29" s="2" t="s">
        <v>1767</v>
      </c>
      <c r="BY29" s="4">
        <f>MEDIAN(BY5:BY26)</f>
        <v>54.583333333333336</v>
      </c>
      <c r="BZ29" t="s">
        <v>1763</v>
      </c>
    </row>
    <row r="30" spans="1:78" x14ac:dyDescent="0.25">
      <c r="BY30" s="4">
        <f>MIN(BY5:BY26)</f>
        <v>14.666666666666666</v>
      </c>
      <c r="BZ30" t="s">
        <v>1764</v>
      </c>
    </row>
    <row r="31" spans="1:78" x14ac:dyDescent="0.25">
      <c r="BY31" s="4">
        <f>MAX(BY5:BY26)</f>
        <v>63.583333333333336</v>
      </c>
      <c r="BZ31" t="s">
        <v>1765</v>
      </c>
    </row>
    <row r="33" customFormat="1"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7FF07-4967-49D5-A3CA-A73695B85EAB}">
  <dimension ref="A1:BZ31"/>
  <sheetViews>
    <sheetView topLeftCell="A4" zoomScale="115" zoomScaleNormal="115" workbookViewId="0">
      <selection activeCell="C30" sqref="C30"/>
    </sheetView>
  </sheetViews>
  <sheetFormatPr defaultRowHeight="15" x14ac:dyDescent="0.25"/>
  <cols>
    <col min="1" max="1" width="13.7109375" customWidth="1"/>
    <col min="3" max="3" width="46.7109375" bestFit="1" customWidth="1"/>
    <col min="4" max="4" width="35" bestFit="1" customWidth="1"/>
    <col min="5" max="5" width="15.85546875" customWidth="1"/>
    <col min="6" max="6" width="14.85546875" customWidth="1"/>
    <col min="11" max="11" width="12.28515625" customWidth="1"/>
    <col min="12" max="12" width="25.85546875" bestFit="1" customWidth="1"/>
    <col min="34" max="34" width="11.7109375" customWidth="1"/>
    <col min="48" max="48" width="8.5703125" customWidth="1"/>
  </cols>
  <sheetData>
    <row r="1" spans="1:77" ht="60" x14ac:dyDescent="0.25">
      <c r="A1" t="s">
        <v>0</v>
      </c>
      <c r="BY1" s="3" t="s">
        <v>1760</v>
      </c>
    </row>
    <row r="2" spans="1:77" x14ac:dyDescent="0.25">
      <c r="A2" t="s">
        <v>1</v>
      </c>
      <c r="BY2" s="2">
        <v>45292</v>
      </c>
    </row>
    <row r="3" spans="1:77" x14ac:dyDescent="0.25">
      <c r="BY3" s="2"/>
    </row>
    <row r="4" spans="1:77" ht="75" x14ac:dyDescent="0.25">
      <c r="A4" t="s">
        <v>2</v>
      </c>
      <c r="B4" t="s">
        <v>3</v>
      </c>
      <c r="C4" t="s">
        <v>4</v>
      </c>
      <c r="D4" t="s">
        <v>5</v>
      </c>
      <c r="E4" t="s">
        <v>6</v>
      </c>
      <c r="F4" t="s">
        <v>7</v>
      </c>
      <c r="G4" t="s">
        <v>8</v>
      </c>
      <c r="H4" t="s">
        <v>9</v>
      </c>
      <c r="I4" t="s">
        <v>10</v>
      </c>
      <c r="J4" t="s">
        <v>11</v>
      </c>
      <c r="K4" t="s">
        <v>12</v>
      </c>
      <c r="L4" t="s">
        <v>13</v>
      </c>
      <c r="M4" t="s">
        <v>14</v>
      </c>
      <c r="N4" t="s">
        <v>15</v>
      </c>
      <c r="O4" t="s">
        <v>16</v>
      </c>
      <c r="P4" t="s">
        <v>17</v>
      </c>
      <c r="Q4" t="s">
        <v>18</v>
      </c>
      <c r="R4" t="s">
        <v>19</v>
      </c>
      <c r="S4" t="s">
        <v>20</v>
      </c>
      <c r="T4" t="s">
        <v>21</v>
      </c>
      <c r="U4" t="s">
        <v>22</v>
      </c>
      <c r="V4" t="s">
        <v>23</v>
      </c>
      <c r="W4" t="s">
        <v>24</v>
      </c>
      <c r="X4" t="s">
        <v>25</v>
      </c>
      <c r="Y4" t="s">
        <v>26</v>
      </c>
      <c r="Z4" t="s">
        <v>27</v>
      </c>
      <c r="AA4" t="s">
        <v>28</v>
      </c>
      <c r="AB4" t="s">
        <v>29</v>
      </c>
      <c r="AC4" t="s">
        <v>30</v>
      </c>
      <c r="AD4" t="s">
        <v>31</v>
      </c>
      <c r="AE4" t="s">
        <v>32</v>
      </c>
      <c r="AF4" t="s">
        <v>33</v>
      </c>
      <c r="AG4" t="s">
        <v>34</v>
      </c>
      <c r="AH4" s="20" t="s">
        <v>35</v>
      </c>
      <c r="AI4" t="s">
        <v>36</v>
      </c>
      <c r="AJ4" t="s">
        <v>37</v>
      </c>
      <c r="AK4" t="s">
        <v>38</v>
      </c>
      <c r="AL4" t="s">
        <v>39</v>
      </c>
      <c r="AM4" t="s">
        <v>40</v>
      </c>
      <c r="AN4" t="s">
        <v>41</v>
      </c>
      <c r="AO4" t="s">
        <v>42</v>
      </c>
      <c r="AP4" t="s">
        <v>43</v>
      </c>
      <c r="AQ4" t="s">
        <v>44</v>
      </c>
      <c r="AR4" t="s">
        <v>45</v>
      </c>
      <c r="AS4" t="s">
        <v>46</v>
      </c>
      <c r="AT4" t="s">
        <v>47</v>
      </c>
      <c r="AU4" t="s">
        <v>48</v>
      </c>
      <c r="AV4" t="s">
        <v>49</v>
      </c>
      <c r="AW4" t="s">
        <v>50</v>
      </c>
      <c r="AX4" t="s">
        <v>51</v>
      </c>
      <c r="AY4" t="s">
        <v>52</v>
      </c>
      <c r="AZ4" t="s">
        <v>53</v>
      </c>
      <c r="BA4" t="s">
        <v>54</v>
      </c>
      <c r="BB4" t="s">
        <v>55</v>
      </c>
      <c r="BC4" t="s">
        <v>56</v>
      </c>
      <c r="BD4" t="s">
        <v>57</v>
      </c>
      <c r="BE4" t="s">
        <v>58</v>
      </c>
      <c r="BF4" t="s">
        <v>59</v>
      </c>
      <c r="BG4" t="s">
        <v>60</v>
      </c>
      <c r="BH4" t="s">
        <v>61</v>
      </c>
      <c r="BI4" t="s">
        <v>62</v>
      </c>
      <c r="BJ4" t="s">
        <v>63</v>
      </c>
      <c r="BK4" t="s">
        <v>64</v>
      </c>
      <c r="BL4" t="s">
        <v>65</v>
      </c>
      <c r="BM4" t="s">
        <v>66</v>
      </c>
      <c r="BN4" t="s">
        <v>67</v>
      </c>
      <c r="BO4" t="s">
        <v>68</v>
      </c>
      <c r="BP4" t="s">
        <v>69</v>
      </c>
      <c r="BQ4" t="s">
        <v>70</v>
      </c>
      <c r="BR4" t="s">
        <v>71</v>
      </c>
      <c r="BY4" s="3" t="s">
        <v>1761</v>
      </c>
    </row>
    <row r="5" spans="1:77" x14ac:dyDescent="0.25">
      <c r="A5" t="s">
        <v>1452</v>
      </c>
      <c r="B5" t="s">
        <v>1453</v>
      </c>
      <c r="C5" t="s">
        <v>1454</v>
      </c>
      <c r="D5" t="s">
        <v>229</v>
      </c>
      <c r="E5" t="s">
        <v>1455</v>
      </c>
      <c r="F5" t="s">
        <v>1456</v>
      </c>
      <c r="G5" t="s">
        <v>78</v>
      </c>
      <c r="H5" t="s">
        <v>78</v>
      </c>
      <c r="I5" t="s">
        <v>78</v>
      </c>
      <c r="J5" t="s">
        <v>1457</v>
      </c>
      <c r="K5" t="s">
        <v>80</v>
      </c>
      <c r="L5" t="s">
        <v>81</v>
      </c>
      <c r="M5" t="s">
        <v>82</v>
      </c>
      <c r="N5" t="s">
        <v>371</v>
      </c>
      <c r="O5" t="s">
        <v>131</v>
      </c>
      <c r="P5" t="s">
        <v>85</v>
      </c>
      <c r="Q5" t="s">
        <v>86</v>
      </c>
      <c r="R5" t="s">
        <v>87</v>
      </c>
      <c r="S5" t="s">
        <v>88</v>
      </c>
      <c r="T5" t="s">
        <v>89</v>
      </c>
      <c r="U5" t="s">
        <v>1458</v>
      </c>
      <c r="V5" t="s">
        <v>1459</v>
      </c>
      <c r="W5" t="s">
        <v>1460</v>
      </c>
      <c r="X5" t="s">
        <v>93</v>
      </c>
      <c r="Y5" t="s">
        <v>1461</v>
      </c>
      <c r="Z5" t="s">
        <v>1462</v>
      </c>
      <c r="AA5" t="s">
        <v>1463</v>
      </c>
      <c r="AB5" t="s">
        <v>1464</v>
      </c>
      <c r="AC5" t="s">
        <v>98</v>
      </c>
      <c r="AD5" t="s">
        <v>99</v>
      </c>
      <c r="AE5" t="s">
        <v>1465</v>
      </c>
      <c r="AF5" t="s">
        <v>99</v>
      </c>
      <c r="AG5">
        <v>1</v>
      </c>
      <c r="AH5">
        <v>2800</v>
      </c>
      <c r="AI5">
        <v>1</v>
      </c>
      <c r="AJ5">
        <v>0</v>
      </c>
      <c r="AK5">
        <v>0</v>
      </c>
      <c r="AL5">
        <v>2800</v>
      </c>
      <c r="AM5">
        <v>0</v>
      </c>
      <c r="AN5">
        <v>0</v>
      </c>
      <c r="AO5">
        <v>0</v>
      </c>
      <c r="AP5">
        <v>0</v>
      </c>
      <c r="AQ5">
        <v>0</v>
      </c>
      <c r="AR5">
        <v>0</v>
      </c>
      <c r="AS5">
        <v>2800</v>
      </c>
      <c r="AT5">
        <v>0</v>
      </c>
      <c r="AU5">
        <v>2800</v>
      </c>
      <c r="AV5">
        <v>2800</v>
      </c>
      <c r="AW5">
        <v>0</v>
      </c>
      <c r="AX5">
        <v>0</v>
      </c>
      <c r="AY5">
        <v>2800</v>
      </c>
      <c r="AZ5">
        <v>2800</v>
      </c>
      <c r="BA5">
        <v>2800</v>
      </c>
      <c r="BB5" t="s">
        <v>570</v>
      </c>
      <c r="BC5" t="s">
        <v>571</v>
      </c>
      <c r="BD5" t="s">
        <v>78</v>
      </c>
      <c r="BE5" t="s">
        <v>78</v>
      </c>
      <c r="BF5" t="s">
        <v>78</v>
      </c>
      <c r="BG5">
        <v>0</v>
      </c>
      <c r="BH5">
        <v>4816</v>
      </c>
      <c r="BI5">
        <v>1043852</v>
      </c>
      <c r="BN5" t="s">
        <v>78</v>
      </c>
      <c r="BO5" t="s">
        <v>78</v>
      </c>
      <c r="BP5" t="s">
        <v>103</v>
      </c>
      <c r="BQ5" t="s">
        <v>103</v>
      </c>
      <c r="BR5" t="s">
        <v>104</v>
      </c>
      <c r="BY5" s="4">
        <f t="shared" ref="BY5:BY26" si="0">YEARFRAC(BC5,$BY$2)</f>
        <v>67.083333333333329</v>
      </c>
    </row>
    <row r="6" spans="1:77" x14ac:dyDescent="0.25">
      <c r="A6" t="s">
        <v>1466</v>
      </c>
      <c r="B6" t="s">
        <v>1467</v>
      </c>
      <c r="C6" t="s">
        <v>1468</v>
      </c>
      <c r="D6" t="s">
        <v>127</v>
      </c>
      <c r="E6" t="s">
        <v>1469</v>
      </c>
      <c r="F6" t="s">
        <v>1470</v>
      </c>
      <c r="G6" t="s">
        <v>78</v>
      </c>
      <c r="H6" t="s">
        <v>78</v>
      </c>
      <c r="I6" t="s">
        <v>78</v>
      </c>
      <c r="J6" t="s">
        <v>1457</v>
      </c>
      <c r="K6" t="s">
        <v>80</v>
      </c>
      <c r="L6" t="s">
        <v>81</v>
      </c>
      <c r="M6" t="s">
        <v>82</v>
      </c>
      <c r="N6" t="s">
        <v>371</v>
      </c>
      <c r="O6" t="s">
        <v>84</v>
      </c>
      <c r="P6" t="s">
        <v>85</v>
      </c>
      <c r="Q6" t="s">
        <v>86</v>
      </c>
      <c r="R6" t="s">
        <v>87</v>
      </c>
      <c r="S6" t="s">
        <v>88</v>
      </c>
      <c r="T6" t="s">
        <v>89</v>
      </c>
      <c r="U6" t="s">
        <v>1458</v>
      </c>
      <c r="V6" t="s">
        <v>1459</v>
      </c>
      <c r="W6" t="s">
        <v>1460</v>
      </c>
      <c r="X6" t="s">
        <v>93</v>
      </c>
      <c r="Y6" t="s">
        <v>1461</v>
      </c>
      <c r="Z6" t="s">
        <v>1462</v>
      </c>
      <c r="AA6" t="s">
        <v>1463</v>
      </c>
      <c r="AB6" t="s">
        <v>1464</v>
      </c>
      <c r="AC6" t="s">
        <v>98</v>
      </c>
      <c r="AD6" t="s">
        <v>99</v>
      </c>
      <c r="AE6" t="s">
        <v>1471</v>
      </c>
      <c r="AF6" t="s">
        <v>99</v>
      </c>
      <c r="AG6">
        <v>11</v>
      </c>
      <c r="AH6">
        <v>3551</v>
      </c>
      <c r="AI6">
        <v>10</v>
      </c>
      <c r="AJ6">
        <v>156</v>
      </c>
      <c r="AK6">
        <v>1</v>
      </c>
      <c r="AL6">
        <v>3707</v>
      </c>
      <c r="AM6">
        <v>0</v>
      </c>
      <c r="AN6">
        <v>0</v>
      </c>
      <c r="AO6">
        <v>0</v>
      </c>
      <c r="AP6">
        <v>0</v>
      </c>
      <c r="AQ6">
        <v>156</v>
      </c>
      <c r="AR6">
        <v>0</v>
      </c>
      <c r="AS6">
        <v>3080</v>
      </c>
      <c r="AT6">
        <v>871</v>
      </c>
      <c r="AU6">
        <v>3951</v>
      </c>
      <c r="AV6">
        <v>3516</v>
      </c>
      <c r="AW6">
        <v>0</v>
      </c>
      <c r="AX6">
        <v>0</v>
      </c>
      <c r="AY6">
        <v>3516</v>
      </c>
      <c r="AZ6">
        <v>3516</v>
      </c>
      <c r="BA6">
        <v>3707</v>
      </c>
      <c r="BB6" t="s">
        <v>790</v>
      </c>
      <c r="BC6" t="s">
        <v>790</v>
      </c>
      <c r="BD6" t="s">
        <v>259</v>
      </c>
      <c r="BE6" t="s">
        <v>78</v>
      </c>
      <c r="BF6" t="s">
        <v>78</v>
      </c>
      <c r="BG6">
        <v>0</v>
      </c>
      <c r="BH6">
        <v>67485</v>
      </c>
      <c r="BI6">
        <v>1628082</v>
      </c>
      <c r="BN6" t="s">
        <v>78</v>
      </c>
      <c r="BO6" t="s">
        <v>78</v>
      </c>
      <c r="BP6" t="s">
        <v>103</v>
      </c>
      <c r="BQ6" t="s">
        <v>103</v>
      </c>
      <c r="BR6" t="s">
        <v>104</v>
      </c>
      <c r="BY6" s="4">
        <f t="shared" si="0"/>
        <v>66.666666666666671</v>
      </c>
    </row>
    <row r="7" spans="1:77" x14ac:dyDescent="0.25">
      <c r="A7" t="s">
        <v>1472</v>
      </c>
      <c r="B7" t="s">
        <v>1473</v>
      </c>
      <c r="C7" t="s">
        <v>1474</v>
      </c>
      <c r="D7" t="s">
        <v>1475</v>
      </c>
      <c r="E7" t="s">
        <v>1476</v>
      </c>
      <c r="F7" t="s">
        <v>1477</v>
      </c>
      <c r="G7" t="s">
        <v>78</v>
      </c>
      <c r="H7" t="s">
        <v>78</v>
      </c>
      <c r="I7" t="s">
        <v>78</v>
      </c>
      <c r="J7" t="s">
        <v>1457</v>
      </c>
      <c r="K7" t="s">
        <v>80</v>
      </c>
      <c r="L7" t="s">
        <v>81</v>
      </c>
      <c r="M7" t="s">
        <v>82</v>
      </c>
      <c r="N7" t="s">
        <v>371</v>
      </c>
      <c r="O7" t="s">
        <v>84</v>
      </c>
      <c r="P7" t="s">
        <v>85</v>
      </c>
      <c r="Q7" t="s">
        <v>86</v>
      </c>
      <c r="R7" t="s">
        <v>87</v>
      </c>
      <c r="S7" t="s">
        <v>88</v>
      </c>
      <c r="T7" t="s">
        <v>89</v>
      </c>
      <c r="U7" t="s">
        <v>1458</v>
      </c>
      <c r="V7" t="s">
        <v>1459</v>
      </c>
      <c r="W7" t="s">
        <v>1460</v>
      </c>
      <c r="X7" t="s">
        <v>93</v>
      </c>
      <c r="Y7" t="s">
        <v>1461</v>
      </c>
      <c r="Z7" t="s">
        <v>1462</v>
      </c>
      <c r="AA7" t="s">
        <v>1463</v>
      </c>
      <c r="AB7" t="s">
        <v>1464</v>
      </c>
      <c r="AC7" t="s">
        <v>98</v>
      </c>
      <c r="AD7" t="s">
        <v>99</v>
      </c>
      <c r="AE7" t="s">
        <v>1478</v>
      </c>
      <c r="AF7" t="s">
        <v>99</v>
      </c>
      <c r="AG7">
        <v>7</v>
      </c>
      <c r="AH7">
        <v>3192</v>
      </c>
      <c r="AI7">
        <v>7</v>
      </c>
      <c r="AJ7">
        <v>0</v>
      </c>
      <c r="AK7">
        <v>0</v>
      </c>
      <c r="AL7">
        <v>3192</v>
      </c>
      <c r="AM7">
        <v>0</v>
      </c>
      <c r="AN7">
        <v>0</v>
      </c>
      <c r="AO7">
        <v>0</v>
      </c>
      <c r="AP7">
        <v>0</v>
      </c>
      <c r="AQ7">
        <v>0</v>
      </c>
      <c r="AR7">
        <v>0</v>
      </c>
      <c r="AS7">
        <v>3500</v>
      </c>
      <c r="AT7">
        <v>0</v>
      </c>
      <c r="AU7">
        <v>3500</v>
      </c>
      <c r="AV7">
        <v>3500</v>
      </c>
      <c r="AW7">
        <v>308</v>
      </c>
      <c r="AX7">
        <v>0</v>
      </c>
      <c r="AY7">
        <v>3500</v>
      </c>
      <c r="AZ7">
        <v>3500</v>
      </c>
      <c r="BA7">
        <v>3192</v>
      </c>
      <c r="BB7" t="s">
        <v>790</v>
      </c>
      <c r="BC7" t="s">
        <v>790</v>
      </c>
      <c r="BD7" t="s">
        <v>78</v>
      </c>
      <c r="BE7" t="s">
        <v>78</v>
      </c>
      <c r="BF7" t="s">
        <v>78</v>
      </c>
      <c r="BG7">
        <v>0</v>
      </c>
      <c r="BH7">
        <v>22926</v>
      </c>
      <c r="BI7">
        <v>1712070</v>
      </c>
      <c r="BN7" t="s">
        <v>78</v>
      </c>
      <c r="BO7" t="s">
        <v>78</v>
      </c>
      <c r="BP7" t="s">
        <v>103</v>
      </c>
      <c r="BQ7" t="s">
        <v>103</v>
      </c>
      <c r="BR7" t="s">
        <v>104</v>
      </c>
      <c r="BY7" s="4">
        <f t="shared" si="0"/>
        <v>66.666666666666671</v>
      </c>
    </row>
    <row r="8" spans="1:77" x14ac:dyDescent="0.25">
      <c r="C8" t="s">
        <v>1474</v>
      </c>
      <c r="D8" t="s">
        <v>1475</v>
      </c>
      <c r="F8" t="s">
        <v>1477</v>
      </c>
      <c r="BY8" s="4"/>
    </row>
    <row r="9" spans="1:77" x14ac:dyDescent="0.25">
      <c r="A9" t="s">
        <v>1479</v>
      </c>
      <c r="B9" t="s">
        <v>1480</v>
      </c>
      <c r="C9" t="s">
        <v>1481</v>
      </c>
      <c r="D9" t="s">
        <v>490</v>
      </c>
      <c r="E9" t="s">
        <v>1482</v>
      </c>
      <c r="F9" t="s">
        <v>1483</v>
      </c>
      <c r="G9" t="s">
        <v>78</v>
      </c>
      <c r="H9" t="s">
        <v>78</v>
      </c>
      <c r="I9" t="s">
        <v>78</v>
      </c>
      <c r="J9" t="s">
        <v>1457</v>
      </c>
      <c r="K9" t="s">
        <v>80</v>
      </c>
      <c r="L9" t="s">
        <v>81</v>
      </c>
      <c r="M9" t="s">
        <v>82</v>
      </c>
      <c r="N9" t="s">
        <v>155</v>
      </c>
      <c r="O9" t="s">
        <v>84</v>
      </c>
      <c r="P9" t="s">
        <v>85</v>
      </c>
      <c r="Q9" t="s">
        <v>86</v>
      </c>
      <c r="R9" t="s">
        <v>87</v>
      </c>
      <c r="S9" t="s">
        <v>88</v>
      </c>
      <c r="T9" t="s">
        <v>89</v>
      </c>
      <c r="U9" t="s">
        <v>1458</v>
      </c>
      <c r="V9" t="s">
        <v>1459</v>
      </c>
      <c r="W9" t="s">
        <v>1460</v>
      </c>
      <c r="X9" t="s">
        <v>93</v>
      </c>
      <c r="Y9" t="s">
        <v>1461</v>
      </c>
      <c r="Z9" t="s">
        <v>1462</v>
      </c>
      <c r="AA9" t="s">
        <v>1463</v>
      </c>
      <c r="AB9" t="s">
        <v>1464</v>
      </c>
      <c r="AC9" t="s">
        <v>98</v>
      </c>
      <c r="AD9" t="s">
        <v>99</v>
      </c>
      <c r="AE9" t="s">
        <v>1484</v>
      </c>
      <c r="AF9" t="s">
        <v>99</v>
      </c>
      <c r="AG9">
        <v>1</v>
      </c>
      <c r="AH9">
        <v>1300</v>
      </c>
      <c r="AI9">
        <v>1</v>
      </c>
      <c r="AJ9">
        <v>0</v>
      </c>
      <c r="AK9">
        <v>0</v>
      </c>
      <c r="AL9">
        <v>1300</v>
      </c>
      <c r="AM9">
        <v>0</v>
      </c>
      <c r="AN9">
        <v>0</v>
      </c>
      <c r="AO9">
        <v>0</v>
      </c>
      <c r="AP9">
        <v>0</v>
      </c>
      <c r="AQ9">
        <v>0</v>
      </c>
      <c r="AR9">
        <v>0</v>
      </c>
      <c r="AS9">
        <v>1987</v>
      </c>
      <c r="AT9">
        <v>422</v>
      </c>
      <c r="AU9">
        <v>2409</v>
      </c>
      <c r="AV9">
        <v>2198</v>
      </c>
      <c r="AW9">
        <v>687</v>
      </c>
      <c r="AX9">
        <v>0</v>
      </c>
      <c r="AY9">
        <v>2198</v>
      </c>
      <c r="AZ9">
        <v>2198</v>
      </c>
      <c r="BA9">
        <v>1300</v>
      </c>
      <c r="BB9" t="s">
        <v>790</v>
      </c>
      <c r="BC9" t="s">
        <v>1485</v>
      </c>
      <c r="BD9" t="s">
        <v>78</v>
      </c>
      <c r="BE9" t="s">
        <v>78</v>
      </c>
      <c r="BF9" t="s">
        <v>78</v>
      </c>
      <c r="BG9">
        <v>0</v>
      </c>
      <c r="BH9">
        <v>26326</v>
      </c>
      <c r="BI9">
        <v>735589</v>
      </c>
      <c r="BN9" t="s">
        <v>78</v>
      </c>
      <c r="BO9" t="s">
        <v>78</v>
      </c>
      <c r="BP9" t="s">
        <v>103</v>
      </c>
      <c r="BQ9" t="s">
        <v>103</v>
      </c>
      <c r="BR9" t="s">
        <v>104</v>
      </c>
      <c r="BY9" s="4">
        <f t="shared" si="0"/>
        <v>66.25</v>
      </c>
    </row>
    <row r="10" spans="1:77" x14ac:dyDescent="0.25">
      <c r="A10" t="s">
        <v>1486</v>
      </c>
      <c r="B10" t="s">
        <v>1487</v>
      </c>
      <c r="C10" t="s">
        <v>1488</v>
      </c>
      <c r="D10" t="s">
        <v>75</v>
      </c>
      <c r="E10" t="s">
        <v>1489</v>
      </c>
      <c r="F10" t="s">
        <v>1490</v>
      </c>
      <c r="G10" t="s">
        <v>78</v>
      </c>
      <c r="H10" t="s">
        <v>78</v>
      </c>
      <c r="I10" t="s">
        <v>78</v>
      </c>
      <c r="J10" t="s">
        <v>1457</v>
      </c>
      <c r="K10" t="s">
        <v>80</v>
      </c>
      <c r="L10" t="s">
        <v>81</v>
      </c>
      <c r="M10" t="s">
        <v>82</v>
      </c>
      <c r="N10" t="s">
        <v>155</v>
      </c>
      <c r="O10" t="s">
        <v>84</v>
      </c>
      <c r="P10" t="s">
        <v>85</v>
      </c>
      <c r="Q10" t="s">
        <v>86</v>
      </c>
      <c r="R10" t="s">
        <v>87</v>
      </c>
      <c r="S10" t="s">
        <v>88</v>
      </c>
      <c r="T10" t="s">
        <v>89</v>
      </c>
      <c r="U10" t="s">
        <v>1458</v>
      </c>
      <c r="V10" t="s">
        <v>1459</v>
      </c>
      <c r="W10" t="s">
        <v>1460</v>
      </c>
      <c r="X10" t="s">
        <v>93</v>
      </c>
      <c r="Y10" t="s">
        <v>1461</v>
      </c>
      <c r="Z10" t="s">
        <v>1462</v>
      </c>
      <c r="AA10" t="s">
        <v>1463</v>
      </c>
      <c r="AB10" t="s">
        <v>1464</v>
      </c>
      <c r="AC10" t="s">
        <v>98</v>
      </c>
      <c r="AD10" t="s">
        <v>99</v>
      </c>
      <c r="AE10" t="s">
        <v>1484</v>
      </c>
      <c r="AF10" t="s">
        <v>99</v>
      </c>
      <c r="AG10">
        <v>1</v>
      </c>
      <c r="AH10">
        <v>1300</v>
      </c>
      <c r="AI10">
        <v>1</v>
      </c>
      <c r="AJ10">
        <v>0</v>
      </c>
      <c r="AK10">
        <v>0</v>
      </c>
      <c r="AL10">
        <v>1300</v>
      </c>
      <c r="AM10">
        <v>0</v>
      </c>
      <c r="AN10">
        <v>0</v>
      </c>
      <c r="AO10">
        <v>0</v>
      </c>
      <c r="AP10">
        <v>0</v>
      </c>
      <c r="AQ10">
        <v>0</v>
      </c>
      <c r="AR10">
        <v>0</v>
      </c>
      <c r="AS10">
        <v>1987</v>
      </c>
      <c r="AT10">
        <v>422</v>
      </c>
      <c r="AU10">
        <v>2409</v>
      </c>
      <c r="AV10">
        <v>2198</v>
      </c>
      <c r="AW10">
        <v>687</v>
      </c>
      <c r="AX10">
        <v>0</v>
      </c>
      <c r="AY10">
        <v>2198</v>
      </c>
      <c r="AZ10">
        <v>2198</v>
      </c>
      <c r="BA10">
        <v>1300</v>
      </c>
      <c r="BB10" t="s">
        <v>790</v>
      </c>
      <c r="BC10" t="s">
        <v>1485</v>
      </c>
      <c r="BD10" t="s">
        <v>78</v>
      </c>
      <c r="BE10" t="s">
        <v>78</v>
      </c>
      <c r="BF10" t="s">
        <v>78</v>
      </c>
      <c r="BG10">
        <v>0</v>
      </c>
      <c r="BH10">
        <v>21103</v>
      </c>
      <c r="BI10">
        <v>735589</v>
      </c>
      <c r="BN10" t="s">
        <v>78</v>
      </c>
      <c r="BO10" t="s">
        <v>78</v>
      </c>
      <c r="BP10" t="s">
        <v>103</v>
      </c>
      <c r="BQ10" t="s">
        <v>103</v>
      </c>
      <c r="BR10" t="s">
        <v>104</v>
      </c>
      <c r="BY10" s="4">
        <f t="shared" si="0"/>
        <v>66.25</v>
      </c>
    </row>
    <row r="11" spans="1:77" x14ac:dyDescent="0.25">
      <c r="A11" t="s">
        <v>1491</v>
      </c>
      <c r="B11" t="s">
        <v>1492</v>
      </c>
      <c r="C11" t="s">
        <v>1493</v>
      </c>
      <c r="D11" t="s">
        <v>220</v>
      </c>
      <c r="E11" t="s">
        <v>1494</v>
      </c>
      <c r="F11" t="s">
        <v>1495</v>
      </c>
      <c r="G11" t="s">
        <v>78</v>
      </c>
      <c r="H11" t="s">
        <v>78</v>
      </c>
      <c r="I11" t="s">
        <v>78</v>
      </c>
      <c r="J11" t="s">
        <v>1457</v>
      </c>
      <c r="K11" t="s">
        <v>80</v>
      </c>
      <c r="L11" t="s">
        <v>81</v>
      </c>
      <c r="M11" t="s">
        <v>82</v>
      </c>
      <c r="N11" t="s">
        <v>371</v>
      </c>
      <c r="O11" t="s">
        <v>131</v>
      </c>
      <c r="P11" t="s">
        <v>85</v>
      </c>
      <c r="Q11" t="s">
        <v>86</v>
      </c>
      <c r="R11" t="s">
        <v>87</v>
      </c>
      <c r="S11" t="s">
        <v>88</v>
      </c>
      <c r="T11" t="s">
        <v>89</v>
      </c>
      <c r="U11" t="s">
        <v>1458</v>
      </c>
      <c r="V11" t="s">
        <v>1459</v>
      </c>
      <c r="W11" t="s">
        <v>1460</v>
      </c>
      <c r="X11" t="s">
        <v>93</v>
      </c>
      <c r="Y11" t="s">
        <v>1461</v>
      </c>
      <c r="Z11" t="s">
        <v>1462</v>
      </c>
      <c r="AA11" t="s">
        <v>1463</v>
      </c>
      <c r="AB11" t="s">
        <v>1464</v>
      </c>
      <c r="AC11" t="s">
        <v>98</v>
      </c>
      <c r="AD11" t="s">
        <v>99</v>
      </c>
      <c r="AE11" t="s">
        <v>184</v>
      </c>
      <c r="AF11" t="s">
        <v>99</v>
      </c>
      <c r="AG11">
        <v>2</v>
      </c>
      <c r="AH11">
        <v>1164</v>
      </c>
      <c r="AI11">
        <v>2</v>
      </c>
      <c r="AJ11">
        <v>0</v>
      </c>
      <c r="AK11">
        <v>0</v>
      </c>
      <c r="AL11">
        <v>1164</v>
      </c>
      <c r="AM11">
        <v>0</v>
      </c>
      <c r="AN11">
        <v>0</v>
      </c>
      <c r="AO11">
        <v>0</v>
      </c>
      <c r="AP11">
        <v>0</v>
      </c>
      <c r="AQ11">
        <v>0</v>
      </c>
      <c r="AR11">
        <v>0</v>
      </c>
      <c r="AS11">
        <v>1260</v>
      </c>
      <c r="AT11">
        <v>0</v>
      </c>
      <c r="AU11">
        <v>1260</v>
      </c>
      <c r="AV11">
        <v>1260</v>
      </c>
      <c r="AW11">
        <v>96</v>
      </c>
      <c r="AX11">
        <v>0</v>
      </c>
      <c r="AY11">
        <v>1260</v>
      </c>
      <c r="AZ11">
        <v>1260</v>
      </c>
      <c r="BA11">
        <v>1164</v>
      </c>
      <c r="BB11" t="s">
        <v>596</v>
      </c>
      <c r="BC11" t="s">
        <v>597</v>
      </c>
      <c r="BD11" t="s">
        <v>819</v>
      </c>
      <c r="BE11" t="s">
        <v>78</v>
      </c>
      <c r="BF11" t="s">
        <v>78</v>
      </c>
      <c r="BG11">
        <v>0</v>
      </c>
      <c r="BH11">
        <v>19707</v>
      </c>
      <c r="BI11">
        <v>469733</v>
      </c>
      <c r="BN11" t="s">
        <v>78</v>
      </c>
      <c r="BO11" t="s">
        <v>78</v>
      </c>
      <c r="BP11" t="s">
        <v>103</v>
      </c>
      <c r="BQ11" t="s">
        <v>103</v>
      </c>
      <c r="BR11" t="s">
        <v>104</v>
      </c>
      <c r="BY11" s="4">
        <f t="shared" si="0"/>
        <v>65.083333333333329</v>
      </c>
    </row>
    <row r="12" spans="1:77" x14ac:dyDescent="0.25">
      <c r="A12" t="s">
        <v>1496</v>
      </c>
      <c r="B12" t="s">
        <v>1497</v>
      </c>
      <c r="C12" t="s">
        <v>1498</v>
      </c>
      <c r="D12" t="s">
        <v>152</v>
      </c>
      <c r="E12" t="s">
        <v>1499</v>
      </c>
      <c r="F12" t="s">
        <v>1500</v>
      </c>
      <c r="G12" t="s">
        <v>78</v>
      </c>
      <c r="H12" t="s">
        <v>78</v>
      </c>
      <c r="I12" t="s">
        <v>78</v>
      </c>
      <c r="J12" t="s">
        <v>1457</v>
      </c>
      <c r="K12" t="s">
        <v>80</v>
      </c>
      <c r="L12" t="s">
        <v>81</v>
      </c>
      <c r="M12" t="s">
        <v>82</v>
      </c>
      <c r="N12" t="s">
        <v>155</v>
      </c>
      <c r="O12" t="s">
        <v>84</v>
      </c>
      <c r="P12" t="s">
        <v>85</v>
      </c>
      <c r="Q12" t="s">
        <v>86</v>
      </c>
      <c r="R12" t="s">
        <v>87</v>
      </c>
      <c r="S12" t="s">
        <v>88</v>
      </c>
      <c r="T12" t="s">
        <v>89</v>
      </c>
      <c r="U12" t="s">
        <v>1458</v>
      </c>
      <c r="V12" t="s">
        <v>1459</v>
      </c>
      <c r="W12" t="s">
        <v>1460</v>
      </c>
      <c r="X12" t="s">
        <v>93</v>
      </c>
      <c r="Y12" t="s">
        <v>1461</v>
      </c>
      <c r="Z12" t="s">
        <v>1462</v>
      </c>
      <c r="AA12" t="s">
        <v>1463</v>
      </c>
      <c r="AB12" t="s">
        <v>1464</v>
      </c>
      <c r="AC12" t="s">
        <v>98</v>
      </c>
      <c r="AD12" t="s">
        <v>99</v>
      </c>
      <c r="AE12" t="s">
        <v>285</v>
      </c>
      <c r="AF12" t="s">
        <v>99</v>
      </c>
      <c r="AG12">
        <v>1</v>
      </c>
      <c r="AH12">
        <v>919</v>
      </c>
      <c r="AI12">
        <v>1</v>
      </c>
      <c r="AJ12">
        <v>0</v>
      </c>
      <c r="AK12">
        <v>0</v>
      </c>
      <c r="AL12">
        <v>919</v>
      </c>
      <c r="AM12">
        <v>0</v>
      </c>
      <c r="AN12">
        <v>0</v>
      </c>
      <c r="AO12">
        <v>0</v>
      </c>
      <c r="AP12">
        <v>0</v>
      </c>
      <c r="AQ12">
        <v>0</v>
      </c>
      <c r="AR12">
        <v>0</v>
      </c>
      <c r="AS12">
        <v>1251</v>
      </c>
      <c r="AT12">
        <v>122</v>
      </c>
      <c r="AU12">
        <v>1373</v>
      </c>
      <c r="AV12">
        <v>1312</v>
      </c>
      <c r="AW12">
        <v>332</v>
      </c>
      <c r="AX12">
        <v>0</v>
      </c>
      <c r="AY12">
        <v>1312</v>
      </c>
      <c r="AZ12">
        <v>1312</v>
      </c>
      <c r="BA12">
        <v>919</v>
      </c>
      <c r="BB12" t="s">
        <v>596</v>
      </c>
      <c r="BC12" t="s">
        <v>597</v>
      </c>
      <c r="BD12" t="s">
        <v>78</v>
      </c>
      <c r="BE12" t="s">
        <v>78</v>
      </c>
      <c r="BF12" t="s">
        <v>78</v>
      </c>
      <c r="BG12">
        <v>0</v>
      </c>
      <c r="BH12">
        <v>11110</v>
      </c>
      <c r="BI12">
        <v>439077</v>
      </c>
      <c r="BN12" t="s">
        <v>78</v>
      </c>
      <c r="BO12" t="s">
        <v>78</v>
      </c>
      <c r="BP12" t="s">
        <v>103</v>
      </c>
      <c r="BQ12" t="s">
        <v>103</v>
      </c>
      <c r="BR12" t="s">
        <v>104</v>
      </c>
      <c r="BY12" s="4">
        <f t="shared" si="0"/>
        <v>65.083333333333329</v>
      </c>
    </row>
    <row r="13" spans="1:77" x14ac:dyDescent="0.25">
      <c r="A13" t="s">
        <v>1501</v>
      </c>
      <c r="B13" t="s">
        <v>1502</v>
      </c>
      <c r="C13" t="s">
        <v>1503</v>
      </c>
      <c r="D13" t="s">
        <v>1348</v>
      </c>
      <c r="E13" t="s">
        <v>1504</v>
      </c>
      <c r="F13" t="s">
        <v>1505</v>
      </c>
      <c r="G13" t="s">
        <v>78</v>
      </c>
      <c r="H13" t="s">
        <v>78</v>
      </c>
      <c r="I13" t="s">
        <v>78</v>
      </c>
      <c r="J13" t="s">
        <v>1457</v>
      </c>
      <c r="K13" t="s">
        <v>80</v>
      </c>
      <c r="L13" t="s">
        <v>81</v>
      </c>
      <c r="M13" t="s">
        <v>82</v>
      </c>
      <c r="N13" t="s">
        <v>155</v>
      </c>
      <c r="O13" t="s">
        <v>84</v>
      </c>
      <c r="P13" t="s">
        <v>85</v>
      </c>
      <c r="Q13" t="s">
        <v>86</v>
      </c>
      <c r="R13" t="s">
        <v>87</v>
      </c>
      <c r="S13" t="s">
        <v>88</v>
      </c>
      <c r="T13" t="s">
        <v>89</v>
      </c>
      <c r="U13" t="s">
        <v>1458</v>
      </c>
      <c r="V13" t="s">
        <v>1459</v>
      </c>
      <c r="W13" t="s">
        <v>1460</v>
      </c>
      <c r="X13" t="s">
        <v>93</v>
      </c>
      <c r="Y13" t="s">
        <v>1461</v>
      </c>
      <c r="Z13" t="s">
        <v>1462</v>
      </c>
      <c r="AA13" t="s">
        <v>1463</v>
      </c>
      <c r="AB13" t="s">
        <v>1464</v>
      </c>
      <c r="AC13" t="s">
        <v>98</v>
      </c>
      <c r="AD13" t="s">
        <v>99</v>
      </c>
      <c r="AE13" t="s">
        <v>285</v>
      </c>
      <c r="AF13" t="s">
        <v>99</v>
      </c>
      <c r="AG13">
        <v>1</v>
      </c>
      <c r="AH13">
        <v>919</v>
      </c>
      <c r="AI13">
        <v>1</v>
      </c>
      <c r="AJ13">
        <v>0</v>
      </c>
      <c r="AK13">
        <v>0</v>
      </c>
      <c r="AL13">
        <v>919</v>
      </c>
      <c r="AM13">
        <v>0</v>
      </c>
      <c r="AN13">
        <v>0</v>
      </c>
      <c r="AO13">
        <v>0</v>
      </c>
      <c r="AP13">
        <v>0</v>
      </c>
      <c r="AQ13">
        <v>0</v>
      </c>
      <c r="AR13">
        <v>0</v>
      </c>
      <c r="AS13">
        <v>1251</v>
      </c>
      <c r="AT13">
        <v>122</v>
      </c>
      <c r="AU13">
        <v>1373</v>
      </c>
      <c r="AV13">
        <v>1312</v>
      </c>
      <c r="AW13">
        <v>332</v>
      </c>
      <c r="AX13">
        <v>0</v>
      </c>
      <c r="AY13">
        <v>1312</v>
      </c>
      <c r="AZ13">
        <v>1312</v>
      </c>
      <c r="BA13">
        <v>919</v>
      </c>
      <c r="BB13" t="s">
        <v>596</v>
      </c>
      <c r="BC13" t="s">
        <v>597</v>
      </c>
      <c r="BD13" t="s">
        <v>78</v>
      </c>
      <c r="BE13" t="s">
        <v>78</v>
      </c>
      <c r="BF13" t="s">
        <v>78</v>
      </c>
      <c r="BG13">
        <v>0</v>
      </c>
      <c r="BH13">
        <v>11110</v>
      </c>
      <c r="BI13">
        <v>439077</v>
      </c>
      <c r="BN13" t="s">
        <v>78</v>
      </c>
      <c r="BO13" t="s">
        <v>78</v>
      </c>
      <c r="BP13" t="s">
        <v>103</v>
      </c>
      <c r="BQ13" t="s">
        <v>103</v>
      </c>
      <c r="BR13" t="s">
        <v>104</v>
      </c>
      <c r="BY13" s="4">
        <f t="shared" si="0"/>
        <v>65.083333333333329</v>
      </c>
    </row>
    <row r="14" spans="1:77" x14ac:dyDescent="0.25">
      <c r="A14" t="s">
        <v>1506</v>
      </c>
      <c r="B14" t="s">
        <v>1507</v>
      </c>
      <c r="C14" t="s">
        <v>1508</v>
      </c>
      <c r="D14" s="20" t="s">
        <v>108</v>
      </c>
      <c r="E14" t="s">
        <v>1509</v>
      </c>
      <c r="F14" t="s">
        <v>1510</v>
      </c>
      <c r="G14" t="s">
        <v>78</v>
      </c>
      <c r="H14" t="s">
        <v>78</v>
      </c>
      <c r="I14" t="s">
        <v>78</v>
      </c>
      <c r="J14" t="s">
        <v>1457</v>
      </c>
      <c r="K14" t="s">
        <v>80</v>
      </c>
      <c r="L14" t="s">
        <v>81</v>
      </c>
      <c r="M14" t="s">
        <v>82</v>
      </c>
      <c r="N14" t="s">
        <v>122</v>
      </c>
      <c r="O14" t="s">
        <v>112</v>
      </c>
      <c r="P14" t="s">
        <v>85</v>
      </c>
      <c r="Q14" t="s">
        <v>205</v>
      </c>
      <c r="R14" t="s">
        <v>87</v>
      </c>
      <c r="S14" t="s">
        <v>88</v>
      </c>
      <c r="T14" t="s">
        <v>89</v>
      </c>
      <c r="U14" t="s">
        <v>1458</v>
      </c>
      <c r="V14" t="s">
        <v>1459</v>
      </c>
      <c r="W14" t="s">
        <v>1460</v>
      </c>
      <c r="X14" t="s">
        <v>93</v>
      </c>
      <c r="Y14" t="s">
        <v>1461</v>
      </c>
      <c r="Z14" t="s">
        <v>1462</v>
      </c>
      <c r="AA14" t="s">
        <v>1463</v>
      </c>
      <c r="AB14" t="s">
        <v>1464</v>
      </c>
      <c r="AC14" t="s">
        <v>98</v>
      </c>
      <c r="AD14" t="s">
        <v>99</v>
      </c>
      <c r="AE14" t="s">
        <v>1511</v>
      </c>
      <c r="AF14" t="s">
        <v>99</v>
      </c>
      <c r="AG14">
        <v>14</v>
      </c>
      <c r="AH14">
        <v>3020</v>
      </c>
      <c r="AI14">
        <v>11</v>
      </c>
      <c r="AJ14">
        <v>518</v>
      </c>
      <c r="AK14">
        <v>3</v>
      </c>
      <c r="AL14">
        <v>3538</v>
      </c>
      <c r="AM14">
        <v>412</v>
      </c>
      <c r="AN14">
        <v>37</v>
      </c>
      <c r="AO14">
        <v>0</v>
      </c>
      <c r="AP14">
        <v>0</v>
      </c>
      <c r="AQ14">
        <v>69</v>
      </c>
      <c r="AR14">
        <v>0</v>
      </c>
      <c r="AS14">
        <v>4319</v>
      </c>
      <c r="AT14">
        <v>0</v>
      </c>
      <c r="AU14">
        <v>4319</v>
      </c>
      <c r="AV14">
        <v>4319</v>
      </c>
      <c r="AW14">
        <v>781</v>
      </c>
      <c r="AX14">
        <v>0</v>
      </c>
      <c r="AY14">
        <v>4319</v>
      </c>
      <c r="AZ14">
        <v>4319</v>
      </c>
      <c r="BA14">
        <v>3538</v>
      </c>
      <c r="BB14" t="s">
        <v>662</v>
      </c>
      <c r="BC14" t="s">
        <v>663</v>
      </c>
      <c r="BD14" t="s">
        <v>819</v>
      </c>
      <c r="BE14" t="s">
        <v>78</v>
      </c>
      <c r="BF14" t="s">
        <v>78</v>
      </c>
      <c r="BG14">
        <v>0</v>
      </c>
      <c r="BH14">
        <v>118092</v>
      </c>
      <c r="BI14">
        <v>2390404</v>
      </c>
      <c r="BN14" t="s">
        <v>78</v>
      </c>
      <c r="BO14" t="s">
        <v>78</v>
      </c>
      <c r="BP14" t="s">
        <v>103</v>
      </c>
      <c r="BQ14" t="s">
        <v>103</v>
      </c>
      <c r="BR14" t="s">
        <v>104</v>
      </c>
      <c r="BY14" s="4">
        <f t="shared" si="0"/>
        <v>59.083333333333336</v>
      </c>
    </row>
    <row r="15" spans="1:77" x14ac:dyDescent="0.25">
      <c r="A15" t="s">
        <v>1512</v>
      </c>
      <c r="B15" t="s">
        <v>1513</v>
      </c>
      <c r="C15" t="s">
        <v>1514</v>
      </c>
      <c r="D15" t="s">
        <v>274</v>
      </c>
      <c r="E15" t="s">
        <v>1515</v>
      </c>
      <c r="F15" t="s">
        <v>1516</v>
      </c>
      <c r="G15" t="s">
        <v>78</v>
      </c>
      <c r="H15" t="s">
        <v>78</v>
      </c>
      <c r="I15" t="s">
        <v>78</v>
      </c>
      <c r="J15" t="s">
        <v>1457</v>
      </c>
      <c r="K15" t="s">
        <v>80</v>
      </c>
      <c r="L15" t="s">
        <v>81</v>
      </c>
      <c r="M15" t="s">
        <v>82</v>
      </c>
      <c r="N15" t="s">
        <v>371</v>
      </c>
      <c r="O15" t="s">
        <v>131</v>
      </c>
      <c r="P15" t="s">
        <v>85</v>
      </c>
      <c r="Q15" t="s">
        <v>86</v>
      </c>
      <c r="R15" t="s">
        <v>87</v>
      </c>
      <c r="S15" t="s">
        <v>88</v>
      </c>
      <c r="T15" t="s">
        <v>89</v>
      </c>
      <c r="U15" t="s">
        <v>1458</v>
      </c>
      <c r="V15" t="s">
        <v>1459</v>
      </c>
      <c r="W15" t="s">
        <v>1460</v>
      </c>
      <c r="X15" t="s">
        <v>93</v>
      </c>
      <c r="Y15" t="s">
        <v>1461</v>
      </c>
      <c r="Z15" t="s">
        <v>1462</v>
      </c>
      <c r="AA15" t="s">
        <v>1463</v>
      </c>
      <c r="AB15" t="s">
        <v>1464</v>
      </c>
      <c r="AC15" t="s">
        <v>98</v>
      </c>
      <c r="AD15" t="s">
        <v>99</v>
      </c>
      <c r="AE15" t="s">
        <v>1517</v>
      </c>
      <c r="AF15" t="s">
        <v>99</v>
      </c>
      <c r="AG15">
        <v>1</v>
      </c>
      <c r="AH15">
        <v>3369</v>
      </c>
      <c r="AI15">
        <v>1</v>
      </c>
      <c r="AJ15">
        <v>0</v>
      </c>
      <c r="AK15">
        <v>0</v>
      </c>
      <c r="AL15">
        <v>3369</v>
      </c>
      <c r="AM15">
        <v>0</v>
      </c>
      <c r="AN15">
        <v>0</v>
      </c>
      <c r="AO15">
        <v>0</v>
      </c>
      <c r="AP15">
        <v>0</v>
      </c>
      <c r="AQ15">
        <v>0</v>
      </c>
      <c r="AR15">
        <v>0</v>
      </c>
      <c r="AS15">
        <v>3505</v>
      </c>
      <c r="AT15">
        <v>0</v>
      </c>
      <c r="AU15">
        <v>3505</v>
      </c>
      <c r="AV15">
        <v>3505</v>
      </c>
      <c r="AW15">
        <v>136</v>
      </c>
      <c r="AX15">
        <v>0</v>
      </c>
      <c r="AY15">
        <v>3505</v>
      </c>
      <c r="AZ15">
        <v>3505</v>
      </c>
      <c r="BA15">
        <v>3369</v>
      </c>
      <c r="BB15" t="s">
        <v>662</v>
      </c>
      <c r="BC15" t="s">
        <v>663</v>
      </c>
      <c r="BD15" t="s">
        <v>78</v>
      </c>
      <c r="BE15" t="s">
        <v>78</v>
      </c>
      <c r="BF15" t="s">
        <v>78</v>
      </c>
      <c r="BG15">
        <v>0</v>
      </c>
      <c r="BH15">
        <v>96123</v>
      </c>
      <c r="BI15">
        <v>1306679</v>
      </c>
      <c r="BN15" t="s">
        <v>78</v>
      </c>
      <c r="BO15" t="s">
        <v>78</v>
      </c>
      <c r="BP15" t="s">
        <v>103</v>
      </c>
      <c r="BQ15" t="s">
        <v>103</v>
      </c>
      <c r="BR15" t="s">
        <v>104</v>
      </c>
      <c r="BY15" s="4">
        <f t="shared" si="0"/>
        <v>59.083333333333336</v>
      </c>
    </row>
    <row r="16" spans="1:77" x14ac:dyDescent="0.25">
      <c r="A16" t="s">
        <v>304</v>
      </c>
      <c r="B16" t="s">
        <v>1518</v>
      </c>
      <c r="C16" t="s">
        <v>1519</v>
      </c>
      <c r="D16" t="s">
        <v>236</v>
      </c>
      <c r="E16" t="s">
        <v>1520</v>
      </c>
      <c r="F16" t="s">
        <v>1521</v>
      </c>
      <c r="G16" t="s">
        <v>78</v>
      </c>
      <c r="H16" t="s">
        <v>78</v>
      </c>
      <c r="I16" t="s">
        <v>78</v>
      </c>
      <c r="J16" t="s">
        <v>1457</v>
      </c>
      <c r="K16" t="s">
        <v>80</v>
      </c>
      <c r="L16" t="s">
        <v>81</v>
      </c>
      <c r="M16" t="s">
        <v>82</v>
      </c>
      <c r="N16" t="s">
        <v>371</v>
      </c>
      <c r="O16" t="s">
        <v>84</v>
      </c>
      <c r="P16" t="s">
        <v>85</v>
      </c>
      <c r="Q16" t="s">
        <v>205</v>
      </c>
      <c r="R16" t="s">
        <v>87</v>
      </c>
      <c r="S16" t="s">
        <v>88</v>
      </c>
      <c r="T16" t="s">
        <v>89</v>
      </c>
      <c r="U16" t="s">
        <v>1458</v>
      </c>
      <c r="V16" t="s">
        <v>1459</v>
      </c>
      <c r="W16" t="s">
        <v>1460</v>
      </c>
      <c r="X16" t="s">
        <v>93</v>
      </c>
      <c r="Y16" t="s">
        <v>1461</v>
      </c>
      <c r="Z16" t="s">
        <v>1462</v>
      </c>
      <c r="AA16" t="s">
        <v>1463</v>
      </c>
      <c r="AB16" t="s">
        <v>1464</v>
      </c>
      <c r="AC16" t="s">
        <v>98</v>
      </c>
      <c r="AD16" t="s">
        <v>99</v>
      </c>
      <c r="AE16" t="s">
        <v>1522</v>
      </c>
      <c r="AF16" t="s">
        <v>99</v>
      </c>
      <c r="AG16">
        <v>1</v>
      </c>
      <c r="AH16">
        <v>437</v>
      </c>
      <c r="AI16">
        <v>1</v>
      </c>
      <c r="AJ16">
        <v>0</v>
      </c>
      <c r="AK16">
        <v>0</v>
      </c>
      <c r="AL16">
        <v>437</v>
      </c>
      <c r="AM16">
        <v>0</v>
      </c>
      <c r="AN16">
        <v>0</v>
      </c>
      <c r="AO16">
        <v>0</v>
      </c>
      <c r="AP16">
        <v>0</v>
      </c>
      <c r="AQ16">
        <v>0</v>
      </c>
      <c r="AR16">
        <v>0</v>
      </c>
      <c r="AS16">
        <v>0</v>
      </c>
      <c r="AT16">
        <v>480</v>
      </c>
      <c r="AU16">
        <v>480</v>
      </c>
      <c r="AV16">
        <v>240</v>
      </c>
      <c r="AW16">
        <v>0</v>
      </c>
      <c r="AX16">
        <v>0</v>
      </c>
      <c r="AY16">
        <v>240</v>
      </c>
      <c r="AZ16">
        <v>240</v>
      </c>
      <c r="BA16">
        <v>437</v>
      </c>
      <c r="BB16" t="s">
        <v>662</v>
      </c>
      <c r="BC16" t="s">
        <v>663</v>
      </c>
      <c r="BD16" t="s">
        <v>78</v>
      </c>
      <c r="BE16" t="s">
        <v>78</v>
      </c>
      <c r="BF16" t="s">
        <v>78</v>
      </c>
      <c r="BG16">
        <v>0</v>
      </c>
      <c r="BH16">
        <v>7151</v>
      </c>
      <c r="BI16">
        <v>89473</v>
      </c>
      <c r="BN16" t="s">
        <v>78</v>
      </c>
      <c r="BO16" t="s">
        <v>78</v>
      </c>
      <c r="BP16" t="s">
        <v>103</v>
      </c>
      <c r="BQ16" t="s">
        <v>103</v>
      </c>
      <c r="BR16" t="s">
        <v>104</v>
      </c>
      <c r="BY16" s="4">
        <f t="shared" si="0"/>
        <v>59.083333333333336</v>
      </c>
    </row>
    <row r="17" spans="1:78" x14ac:dyDescent="0.25">
      <c r="A17" t="s">
        <v>1523</v>
      </c>
      <c r="B17" t="s">
        <v>1524</v>
      </c>
      <c r="C17" t="s">
        <v>1525</v>
      </c>
      <c r="D17" t="s">
        <v>1526</v>
      </c>
      <c r="E17" t="s">
        <v>1527</v>
      </c>
      <c r="F17" t="s">
        <v>1528</v>
      </c>
      <c r="G17" t="s">
        <v>78</v>
      </c>
      <c r="H17" t="s">
        <v>78</v>
      </c>
      <c r="I17" t="s">
        <v>78</v>
      </c>
      <c r="J17" t="s">
        <v>1457</v>
      </c>
      <c r="K17" t="s">
        <v>80</v>
      </c>
      <c r="L17" t="s">
        <v>81</v>
      </c>
      <c r="M17" t="s">
        <v>82</v>
      </c>
      <c r="N17" t="s">
        <v>371</v>
      </c>
      <c r="O17" t="s">
        <v>131</v>
      </c>
      <c r="P17" t="s">
        <v>85</v>
      </c>
      <c r="Q17" t="s">
        <v>205</v>
      </c>
      <c r="R17" t="s">
        <v>87</v>
      </c>
      <c r="S17" t="s">
        <v>88</v>
      </c>
      <c r="T17" t="s">
        <v>89</v>
      </c>
      <c r="U17" t="s">
        <v>1458</v>
      </c>
      <c r="V17" t="s">
        <v>1459</v>
      </c>
      <c r="W17" t="s">
        <v>1460</v>
      </c>
      <c r="X17" t="s">
        <v>93</v>
      </c>
      <c r="Y17" t="s">
        <v>1461</v>
      </c>
      <c r="Z17" t="s">
        <v>1462</v>
      </c>
      <c r="AA17" t="s">
        <v>1463</v>
      </c>
      <c r="AB17" t="s">
        <v>1464</v>
      </c>
      <c r="AC17" t="s">
        <v>98</v>
      </c>
      <c r="AD17" t="s">
        <v>99</v>
      </c>
      <c r="AE17" t="s">
        <v>1529</v>
      </c>
      <c r="AF17" t="s">
        <v>99</v>
      </c>
      <c r="AG17">
        <v>1</v>
      </c>
      <c r="AH17">
        <v>3136</v>
      </c>
      <c r="AI17">
        <v>1</v>
      </c>
      <c r="AJ17">
        <v>0</v>
      </c>
      <c r="AK17">
        <v>0</v>
      </c>
      <c r="AL17">
        <v>3136</v>
      </c>
      <c r="AM17">
        <v>0</v>
      </c>
      <c r="AN17">
        <v>0</v>
      </c>
      <c r="AO17">
        <v>0</v>
      </c>
      <c r="AP17">
        <v>0</v>
      </c>
      <c r="AQ17">
        <v>0</v>
      </c>
      <c r="AR17">
        <v>0</v>
      </c>
      <c r="AS17">
        <v>3534</v>
      </c>
      <c r="AT17">
        <v>0</v>
      </c>
      <c r="AU17">
        <v>3534</v>
      </c>
      <c r="AV17">
        <v>3534</v>
      </c>
      <c r="AW17">
        <v>398</v>
      </c>
      <c r="AX17">
        <v>0</v>
      </c>
      <c r="AY17">
        <v>3534</v>
      </c>
      <c r="AZ17">
        <v>3534</v>
      </c>
      <c r="BA17">
        <v>3136</v>
      </c>
      <c r="BB17" t="s">
        <v>671</v>
      </c>
      <c r="BC17" t="s">
        <v>672</v>
      </c>
      <c r="BD17" t="s">
        <v>78</v>
      </c>
      <c r="BE17" t="s">
        <v>78</v>
      </c>
      <c r="BF17" t="s">
        <v>78</v>
      </c>
      <c r="BG17">
        <v>0</v>
      </c>
      <c r="BH17">
        <v>21930</v>
      </c>
      <c r="BI17">
        <v>1317491</v>
      </c>
      <c r="BN17" t="s">
        <v>78</v>
      </c>
      <c r="BO17" t="s">
        <v>78</v>
      </c>
      <c r="BP17" t="s">
        <v>103</v>
      </c>
      <c r="BQ17" t="s">
        <v>103</v>
      </c>
      <c r="BR17" t="s">
        <v>104</v>
      </c>
      <c r="BY17" s="4">
        <f t="shared" si="0"/>
        <v>57.083333333333336</v>
      </c>
    </row>
    <row r="18" spans="1:78" x14ac:dyDescent="0.25">
      <c r="A18" t="s">
        <v>1530</v>
      </c>
      <c r="B18" t="s">
        <v>1531</v>
      </c>
      <c r="C18" t="s">
        <v>1532</v>
      </c>
      <c r="D18" t="s">
        <v>301</v>
      </c>
      <c r="E18" t="s">
        <v>1533</v>
      </c>
      <c r="F18" t="s">
        <v>1534</v>
      </c>
      <c r="G18" t="s">
        <v>78</v>
      </c>
      <c r="H18" t="s">
        <v>78</v>
      </c>
      <c r="I18" t="s">
        <v>78</v>
      </c>
      <c r="J18" t="s">
        <v>1457</v>
      </c>
      <c r="K18" t="s">
        <v>80</v>
      </c>
      <c r="L18" t="s">
        <v>81</v>
      </c>
      <c r="M18" t="s">
        <v>82</v>
      </c>
      <c r="N18" t="s">
        <v>371</v>
      </c>
      <c r="O18" t="s">
        <v>84</v>
      </c>
      <c r="P18" t="s">
        <v>85</v>
      </c>
      <c r="Q18" t="s">
        <v>205</v>
      </c>
      <c r="R18" t="s">
        <v>87</v>
      </c>
      <c r="S18" t="s">
        <v>88</v>
      </c>
      <c r="T18" t="s">
        <v>89</v>
      </c>
      <c r="U18" t="s">
        <v>1458</v>
      </c>
      <c r="V18" t="s">
        <v>1459</v>
      </c>
      <c r="W18" t="s">
        <v>1460</v>
      </c>
      <c r="X18" t="s">
        <v>93</v>
      </c>
      <c r="Y18" t="s">
        <v>1461</v>
      </c>
      <c r="Z18" t="s">
        <v>1462</v>
      </c>
      <c r="AA18" t="s">
        <v>1463</v>
      </c>
      <c r="AB18" t="s">
        <v>1464</v>
      </c>
      <c r="AC18" t="s">
        <v>98</v>
      </c>
      <c r="AD18" t="s">
        <v>99</v>
      </c>
      <c r="AE18" t="s">
        <v>1535</v>
      </c>
      <c r="AF18" t="s">
        <v>99</v>
      </c>
      <c r="AG18">
        <v>4</v>
      </c>
      <c r="AH18">
        <v>846</v>
      </c>
      <c r="AI18">
        <v>4</v>
      </c>
      <c r="AJ18">
        <v>0</v>
      </c>
      <c r="AK18">
        <v>0</v>
      </c>
      <c r="AL18">
        <v>846</v>
      </c>
      <c r="AM18">
        <v>0</v>
      </c>
      <c r="AN18">
        <v>0</v>
      </c>
      <c r="AO18">
        <v>0</v>
      </c>
      <c r="AP18">
        <v>0</v>
      </c>
      <c r="AQ18">
        <v>0</v>
      </c>
      <c r="AR18">
        <v>0</v>
      </c>
      <c r="AS18">
        <v>390</v>
      </c>
      <c r="AT18">
        <v>520</v>
      </c>
      <c r="AU18">
        <v>910</v>
      </c>
      <c r="AV18">
        <v>650</v>
      </c>
      <c r="AW18">
        <v>0</v>
      </c>
      <c r="AX18">
        <v>0</v>
      </c>
      <c r="AY18">
        <v>650</v>
      </c>
      <c r="AZ18">
        <v>650</v>
      </c>
      <c r="BA18">
        <v>846</v>
      </c>
      <c r="BB18" t="s">
        <v>1165</v>
      </c>
      <c r="BC18" t="s">
        <v>1536</v>
      </c>
      <c r="BD18" t="s">
        <v>78</v>
      </c>
      <c r="BE18" t="s">
        <v>78</v>
      </c>
      <c r="BF18" t="s">
        <v>78</v>
      </c>
      <c r="BG18">
        <v>0</v>
      </c>
      <c r="BH18">
        <v>22151</v>
      </c>
      <c r="BI18">
        <v>274540</v>
      </c>
      <c r="BN18" t="s">
        <v>78</v>
      </c>
      <c r="BO18" t="s">
        <v>78</v>
      </c>
      <c r="BP18" t="s">
        <v>103</v>
      </c>
      <c r="BQ18" t="s">
        <v>103</v>
      </c>
      <c r="BR18" t="s">
        <v>104</v>
      </c>
      <c r="BY18" s="4">
        <f t="shared" si="0"/>
        <v>47.083333333333336</v>
      </c>
    </row>
    <row r="19" spans="1:78" x14ac:dyDescent="0.25">
      <c r="A19" t="s">
        <v>770</v>
      </c>
      <c r="B19" t="s">
        <v>1537</v>
      </c>
      <c r="C19" t="s">
        <v>1538</v>
      </c>
      <c r="D19" t="s">
        <v>1539</v>
      </c>
      <c r="E19" t="s">
        <v>1540</v>
      </c>
      <c r="F19" t="s">
        <v>1541</v>
      </c>
      <c r="G19" t="s">
        <v>78</v>
      </c>
      <c r="H19" t="s">
        <v>78</v>
      </c>
      <c r="I19" t="s">
        <v>78</v>
      </c>
      <c r="J19" t="s">
        <v>1457</v>
      </c>
      <c r="K19" t="s">
        <v>80</v>
      </c>
      <c r="L19" t="s">
        <v>81</v>
      </c>
      <c r="M19" t="s">
        <v>82</v>
      </c>
      <c r="N19" t="s">
        <v>371</v>
      </c>
      <c r="O19" t="s">
        <v>84</v>
      </c>
      <c r="P19" t="s">
        <v>85</v>
      </c>
      <c r="Q19" t="s">
        <v>205</v>
      </c>
      <c r="R19" t="s">
        <v>87</v>
      </c>
      <c r="S19" t="s">
        <v>88</v>
      </c>
      <c r="T19" t="s">
        <v>89</v>
      </c>
      <c r="U19" t="s">
        <v>1458</v>
      </c>
      <c r="V19" t="s">
        <v>1459</v>
      </c>
      <c r="W19" t="s">
        <v>1460</v>
      </c>
      <c r="X19" t="s">
        <v>93</v>
      </c>
      <c r="Y19" t="s">
        <v>1461</v>
      </c>
      <c r="Z19" t="s">
        <v>1462</v>
      </c>
      <c r="AA19" t="s">
        <v>1463</v>
      </c>
      <c r="AB19" t="s">
        <v>1464</v>
      </c>
      <c r="AC19" t="s">
        <v>98</v>
      </c>
      <c r="AD19" t="s">
        <v>99</v>
      </c>
      <c r="AE19" t="s">
        <v>1542</v>
      </c>
      <c r="AF19" t="s">
        <v>99</v>
      </c>
      <c r="AG19">
        <v>1</v>
      </c>
      <c r="AH19">
        <v>1541</v>
      </c>
      <c r="AI19">
        <v>1</v>
      </c>
      <c r="AJ19">
        <v>0</v>
      </c>
      <c r="AK19">
        <v>0</v>
      </c>
      <c r="AL19">
        <v>1541</v>
      </c>
      <c r="AM19">
        <v>0</v>
      </c>
      <c r="AN19">
        <v>0</v>
      </c>
      <c r="AO19">
        <v>0</v>
      </c>
      <c r="AP19">
        <v>0</v>
      </c>
      <c r="AQ19">
        <v>0</v>
      </c>
      <c r="AR19">
        <v>0</v>
      </c>
      <c r="AS19">
        <v>0</v>
      </c>
      <c r="AT19">
        <v>1674</v>
      </c>
      <c r="AU19">
        <v>1674</v>
      </c>
      <c r="AV19">
        <v>837</v>
      </c>
      <c r="AW19">
        <v>0</v>
      </c>
      <c r="AX19">
        <v>0</v>
      </c>
      <c r="AY19">
        <v>837</v>
      </c>
      <c r="AZ19">
        <v>837</v>
      </c>
      <c r="BA19">
        <v>1541</v>
      </c>
      <c r="BB19" t="s">
        <v>1165</v>
      </c>
      <c r="BC19" t="s">
        <v>1536</v>
      </c>
      <c r="BD19" t="s">
        <v>78</v>
      </c>
      <c r="BE19" t="s">
        <v>78</v>
      </c>
      <c r="BF19" t="s">
        <v>78</v>
      </c>
      <c r="BG19">
        <v>0</v>
      </c>
      <c r="BH19">
        <v>11074</v>
      </c>
      <c r="BI19">
        <v>312037</v>
      </c>
      <c r="BN19" t="s">
        <v>78</v>
      </c>
      <c r="BO19" t="s">
        <v>78</v>
      </c>
      <c r="BP19" t="s">
        <v>103</v>
      </c>
      <c r="BQ19" t="s">
        <v>103</v>
      </c>
      <c r="BR19" t="s">
        <v>104</v>
      </c>
      <c r="BY19" s="4">
        <f t="shared" si="0"/>
        <v>47.083333333333336</v>
      </c>
    </row>
    <row r="20" spans="1:78" x14ac:dyDescent="0.25">
      <c r="A20" t="s">
        <v>1543</v>
      </c>
      <c r="B20" t="s">
        <v>1544</v>
      </c>
      <c r="C20" t="s">
        <v>1545</v>
      </c>
      <c r="D20" t="s">
        <v>960</v>
      </c>
      <c r="E20" t="s">
        <v>1546</v>
      </c>
      <c r="F20" t="s">
        <v>1547</v>
      </c>
      <c r="G20" t="s">
        <v>78</v>
      </c>
      <c r="H20" t="s">
        <v>78</v>
      </c>
      <c r="I20" t="s">
        <v>78</v>
      </c>
      <c r="J20" t="s">
        <v>1457</v>
      </c>
      <c r="K20" t="s">
        <v>80</v>
      </c>
      <c r="L20" t="s">
        <v>81</v>
      </c>
      <c r="M20" t="s">
        <v>82</v>
      </c>
      <c r="N20" t="s">
        <v>371</v>
      </c>
      <c r="O20" t="s">
        <v>84</v>
      </c>
      <c r="P20" t="s">
        <v>85</v>
      </c>
      <c r="Q20" t="s">
        <v>205</v>
      </c>
      <c r="R20" t="s">
        <v>87</v>
      </c>
      <c r="S20" t="s">
        <v>88</v>
      </c>
      <c r="T20" t="s">
        <v>89</v>
      </c>
      <c r="U20" t="s">
        <v>1458</v>
      </c>
      <c r="V20" t="s">
        <v>1459</v>
      </c>
      <c r="W20" t="s">
        <v>1460</v>
      </c>
      <c r="X20" t="s">
        <v>93</v>
      </c>
      <c r="Y20" t="s">
        <v>1461</v>
      </c>
      <c r="Z20" t="s">
        <v>1462</v>
      </c>
      <c r="AA20" t="s">
        <v>1463</v>
      </c>
      <c r="AB20" t="s">
        <v>1464</v>
      </c>
      <c r="AC20" t="s">
        <v>98</v>
      </c>
      <c r="AD20" t="s">
        <v>99</v>
      </c>
      <c r="AE20" t="s">
        <v>998</v>
      </c>
      <c r="AF20" t="s">
        <v>99</v>
      </c>
      <c r="AG20">
        <v>5</v>
      </c>
      <c r="AH20">
        <v>1165</v>
      </c>
      <c r="AI20">
        <v>5</v>
      </c>
      <c r="AJ20">
        <v>0</v>
      </c>
      <c r="AK20">
        <v>0</v>
      </c>
      <c r="AL20">
        <v>1165</v>
      </c>
      <c r="AM20">
        <v>0</v>
      </c>
      <c r="AN20">
        <v>0</v>
      </c>
      <c r="AO20">
        <v>0</v>
      </c>
      <c r="AP20">
        <v>0</v>
      </c>
      <c r="AQ20">
        <v>0</v>
      </c>
      <c r="AR20">
        <v>0</v>
      </c>
      <c r="AS20">
        <v>140</v>
      </c>
      <c r="AT20">
        <v>1060</v>
      </c>
      <c r="AU20">
        <v>1200</v>
      </c>
      <c r="AV20">
        <v>670</v>
      </c>
      <c r="AW20">
        <v>0</v>
      </c>
      <c r="AX20">
        <v>0</v>
      </c>
      <c r="AY20">
        <v>670</v>
      </c>
      <c r="AZ20">
        <v>670</v>
      </c>
      <c r="BA20">
        <v>1165</v>
      </c>
      <c r="BB20" t="s">
        <v>1165</v>
      </c>
      <c r="BC20" t="s">
        <v>1536</v>
      </c>
      <c r="BD20" t="s">
        <v>78</v>
      </c>
      <c r="BE20" t="s">
        <v>78</v>
      </c>
      <c r="BF20" t="s">
        <v>78</v>
      </c>
      <c r="BG20">
        <v>0</v>
      </c>
      <c r="BH20">
        <v>22301</v>
      </c>
      <c r="BI20">
        <v>255723</v>
      </c>
      <c r="BN20" t="s">
        <v>78</v>
      </c>
      <c r="BO20" t="s">
        <v>78</v>
      </c>
      <c r="BP20" t="s">
        <v>103</v>
      </c>
      <c r="BQ20" t="s">
        <v>103</v>
      </c>
      <c r="BR20" t="s">
        <v>104</v>
      </c>
      <c r="BY20" s="4">
        <f t="shared" si="0"/>
        <v>47.083333333333336</v>
      </c>
    </row>
    <row r="21" spans="1:78" x14ac:dyDescent="0.25">
      <c r="A21" t="s">
        <v>1548</v>
      </c>
      <c r="B21" t="s">
        <v>1549</v>
      </c>
      <c r="C21" t="s">
        <v>1550</v>
      </c>
      <c r="D21" t="s">
        <v>707</v>
      </c>
      <c r="E21" t="s">
        <v>1551</v>
      </c>
      <c r="F21" t="s">
        <v>1552</v>
      </c>
      <c r="G21" t="s">
        <v>78</v>
      </c>
      <c r="H21" t="s">
        <v>78</v>
      </c>
      <c r="I21" t="s">
        <v>78</v>
      </c>
      <c r="J21" t="s">
        <v>1457</v>
      </c>
      <c r="K21" t="s">
        <v>80</v>
      </c>
      <c r="L21" t="s">
        <v>81</v>
      </c>
      <c r="M21" t="s">
        <v>82</v>
      </c>
      <c r="N21" t="s">
        <v>239</v>
      </c>
      <c r="O21" t="s">
        <v>84</v>
      </c>
      <c r="P21" t="s">
        <v>85</v>
      </c>
      <c r="Q21" t="s">
        <v>205</v>
      </c>
      <c r="R21" t="s">
        <v>87</v>
      </c>
      <c r="S21" t="s">
        <v>88</v>
      </c>
      <c r="T21" t="s">
        <v>89</v>
      </c>
      <c r="U21" t="s">
        <v>1458</v>
      </c>
      <c r="V21" t="s">
        <v>1459</v>
      </c>
      <c r="W21" t="s">
        <v>1460</v>
      </c>
      <c r="X21" t="s">
        <v>93</v>
      </c>
      <c r="Y21" t="s">
        <v>1461</v>
      </c>
      <c r="Z21" t="s">
        <v>1462</v>
      </c>
      <c r="AA21" t="s">
        <v>1463</v>
      </c>
      <c r="AB21" t="s">
        <v>1464</v>
      </c>
      <c r="AC21" t="s">
        <v>98</v>
      </c>
      <c r="AD21" t="s">
        <v>99</v>
      </c>
      <c r="AE21" t="s">
        <v>984</v>
      </c>
      <c r="AF21" t="s">
        <v>99</v>
      </c>
      <c r="AG21">
        <v>1</v>
      </c>
      <c r="AH21">
        <v>1368</v>
      </c>
      <c r="AI21">
        <v>1</v>
      </c>
      <c r="AJ21">
        <v>0</v>
      </c>
      <c r="AK21">
        <v>0</v>
      </c>
      <c r="AL21">
        <v>1368</v>
      </c>
      <c r="AM21">
        <v>0</v>
      </c>
      <c r="AN21">
        <v>0</v>
      </c>
      <c r="AO21">
        <v>0</v>
      </c>
      <c r="AP21">
        <v>0</v>
      </c>
      <c r="AQ21">
        <v>0</v>
      </c>
      <c r="AR21">
        <v>0</v>
      </c>
      <c r="AS21">
        <v>0</v>
      </c>
      <c r="AT21">
        <v>1368</v>
      </c>
      <c r="AU21">
        <v>1368</v>
      </c>
      <c r="AV21">
        <v>684</v>
      </c>
      <c r="AW21">
        <v>0</v>
      </c>
      <c r="AX21">
        <v>0</v>
      </c>
      <c r="AY21">
        <v>684</v>
      </c>
      <c r="AZ21">
        <v>684</v>
      </c>
      <c r="BA21">
        <v>1368</v>
      </c>
      <c r="BB21" t="s">
        <v>702</v>
      </c>
      <c r="BC21" t="s">
        <v>703</v>
      </c>
      <c r="BD21" t="s">
        <v>78</v>
      </c>
      <c r="BE21" t="s">
        <v>78</v>
      </c>
      <c r="BF21" t="s">
        <v>78</v>
      </c>
      <c r="BG21">
        <v>0</v>
      </c>
      <c r="BH21">
        <v>8521</v>
      </c>
      <c r="BI21">
        <v>254998</v>
      </c>
      <c r="BN21" t="s">
        <v>78</v>
      </c>
      <c r="BO21" t="s">
        <v>78</v>
      </c>
      <c r="BP21" t="s">
        <v>103</v>
      </c>
      <c r="BQ21" t="s">
        <v>103</v>
      </c>
      <c r="BR21" t="s">
        <v>104</v>
      </c>
      <c r="BY21" s="4">
        <f t="shared" si="0"/>
        <v>46.083333333333336</v>
      </c>
    </row>
    <row r="22" spans="1:78" x14ac:dyDescent="0.25">
      <c r="A22" t="s">
        <v>1553</v>
      </c>
      <c r="B22" t="s">
        <v>1554</v>
      </c>
      <c r="C22" t="s">
        <v>1555</v>
      </c>
      <c r="D22" t="s">
        <v>282</v>
      </c>
      <c r="E22" t="s">
        <v>1556</v>
      </c>
      <c r="F22" t="s">
        <v>1557</v>
      </c>
      <c r="G22" t="s">
        <v>78</v>
      </c>
      <c r="H22" t="s">
        <v>78</v>
      </c>
      <c r="I22" t="s">
        <v>78</v>
      </c>
      <c r="J22" t="s">
        <v>1457</v>
      </c>
      <c r="K22" t="s">
        <v>80</v>
      </c>
      <c r="L22" t="s">
        <v>81</v>
      </c>
      <c r="M22" t="s">
        <v>82</v>
      </c>
      <c r="N22" t="s">
        <v>239</v>
      </c>
      <c r="O22" t="s">
        <v>131</v>
      </c>
      <c r="P22" t="s">
        <v>85</v>
      </c>
      <c r="Q22" t="s">
        <v>205</v>
      </c>
      <c r="R22" t="s">
        <v>87</v>
      </c>
      <c r="S22" t="s">
        <v>88</v>
      </c>
      <c r="T22" t="s">
        <v>89</v>
      </c>
      <c r="U22" t="s">
        <v>1458</v>
      </c>
      <c r="V22" t="s">
        <v>1459</v>
      </c>
      <c r="W22" t="s">
        <v>1460</v>
      </c>
      <c r="X22" t="s">
        <v>93</v>
      </c>
      <c r="Y22" t="s">
        <v>1461</v>
      </c>
      <c r="Z22" t="s">
        <v>1462</v>
      </c>
      <c r="AA22" t="s">
        <v>1463</v>
      </c>
      <c r="AB22" t="s">
        <v>1464</v>
      </c>
      <c r="AC22" t="s">
        <v>98</v>
      </c>
      <c r="AD22" t="s">
        <v>99</v>
      </c>
      <c r="AE22" t="s">
        <v>1558</v>
      </c>
      <c r="AF22" t="s">
        <v>99</v>
      </c>
      <c r="AG22">
        <v>1</v>
      </c>
      <c r="AH22">
        <v>120</v>
      </c>
      <c r="AI22">
        <v>1</v>
      </c>
      <c r="AJ22">
        <v>0</v>
      </c>
      <c r="AK22">
        <v>0</v>
      </c>
      <c r="AL22">
        <v>120</v>
      </c>
      <c r="AM22">
        <v>0</v>
      </c>
      <c r="AN22">
        <v>0</v>
      </c>
      <c r="AO22">
        <v>0</v>
      </c>
      <c r="AP22">
        <v>0</v>
      </c>
      <c r="AQ22">
        <v>0</v>
      </c>
      <c r="AR22">
        <v>0</v>
      </c>
      <c r="AS22">
        <v>133</v>
      </c>
      <c r="AT22">
        <v>0</v>
      </c>
      <c r="AU22">
        <v>133</v>
      </c>
      <c r="AV22">
        <v>133</v>
      </c>
      <c r="AW22">
        <v>13</v>
      </c>
      <c r="AX22">
        <v>0</v>
      </c>
      <c r="AY22">
        <v>133</v>
      </c>
      <c r="AZ22">
        <v>133</v>
      </c>
      <c r="BA22">
        <v>120</v>
      </c>
      <c r="BB22" t="s">
        <v>1429</v>
      </c>
      <c r="BC22" t="s">
        <v>1559</v>
      </c>
      <c r="BD22" t="s">
        <v>78</v>
      </c>
      <c r="BE22" t="s">
        <v>78</v>
      </c>
      <c r="BF22" t="s">
        <v>78</v>
      </c>
      <c r="BG22">
        <v>0</v>
      </c>
      <c r="BH22">
        <v>5255</v>
      </c>
      <c r="BI22">
        <v>49583</v>
      </c>
      <c r="BN22" t="s">
        <v>78</v>
      </c>
      <c r="BO22" t="s">
        <v>78</v>
      </c>
      <c r="BP22" t="s">
        <v>103</v>
      </c>
      <c r="BQ22" t="s">
        <v>103</v>
      </c>
      <c r="BR22" t="s">
        <v>104</v>
      </c>
      <c r="BY22" s="4">
        <f t="shared" si="0"/>
        <v>42.083333333333336</v>
      </c>
    </row>
    <row r="23" spans="1:78" x14ac:dyDescent="0.25">
      <c r="A23" t="s">
        <v>1560</v>
      </c>
      <c r="B23" t="s">
        <v>1561</v>
      </c>
      <c r="C23" t="s">
        <v>1562</v>
      </c>
      <c r="D23" t="s">
        <v>288</v>
      </c>
      <c r="E23" t="s">
        <v>1563</v>
      </c>
      <c r="F23" t="s">
        <v>1564</v>
      </c>
      <c r="G23" t="s">
        <v>78</v>
      </c>
      <c r="H23" t="s">
        <v>78</v>
      </c>
      <c r="I23" t="s">
        <v>78</v>
      </c>
      <c r="J23" t="s">
        <v>1457</v>
      </c>
      <c r="K23" t="s">
        <v>80</v>
      </c>
      <c r="L23" t="s">
        <v>81</v>
      </c>
      <c r="M23" t="s">
        <v>82</v>
      </c>
      <c r="N23" t="s">
        <v>371</v>
      </c>
      <c r="O23" t="s">
        <v>131</v>
      </c>
      <c r="P23" t="s">
        <v>85</v>
      </c>
      <c r="Q23" t="s">
        <v>205</v>
      </c>
      <c r="R23" t="s">
        <v>87</v>
      </c>
      <c r="S23" t="s">
        <v>88</v>
      </c>
      <c r="T23" t="s">
        <v>89</v>
      </c>
      <c r="U23" t="s">
        <v>1458</v>
      </c>
      <c r="V23" t="s">
        <v>1459</v>
      </c>
      <c r="W23" t="s">
        <v>1460</v>
      </c>
      <c r="X23" t="s">
        <v>93</v>
      </c>
      <c r="Y23" t="s">
        <v>1461</v>
      </c>
      <c r="Z23" t="s">
        <v>1462</v>
      </c>
      <c r="AA23" t="s">
        <v>1463</v>
      </c>
      <c r="AB23" t="s">
        <v>1464</v>
      </c>
      <c r="AC23" t="s">
        <v>98</v>
      </c>
      <c r="AD23" t="s">
        <v>99</v>
      </c>
      <c r="AE23" t="s">
        <v>1558</v>
      </c>
      <c r="AF23" t="s">
        <v>99</v>
      </c>
      <c r="AG23">
        <v>1</v>
      </c>
      <c r="AH23">
        <v>120</v>
      </c>
      <c r="AI23">
        <v>1</v>
      </c>
      <c r="AJ23">
        <v>0</v>
      </c>
      <c r="AK23">
        <v>0</v>
      </c>
      <c r="AL23">
        <v>120</v>
      </c>
      <c r="AM23">
        <v>0</v>
      </c>
      <c r="AN23">
        <v>0</v>
      </c>
      <c r="AO23">
        <v>0</v>
      </c>
      <c r="AP23">
        <v>0</v>
      </c>
      <c r="AQ23">
        <v>0</v>
      </c>
      <c r="AR23">
        <v>0</v>
      </c>
      <c r="AS23">
        <v>133</v>
      </c>
      <c r="AT23">
        <v>0</v>
      </c>
      <c r="AU23">
        <v>133</v>
      </c>
      <c r="AV23">
        <v>133</v>
      </c>
      <c r="AW23">
        <v>13</v>
      </c>
      <c r="AX23">
        <v>0</v>
      </c>
      <c r="AY23">
        <v>133</v>
      </c>
      <c r="AZ23">
        <v>133</v>
      </c>
      <c r="BA23">
        <v>120</v>
      </c>
      <c r="BB23" t="s">
        <v>1429</v>
      </c>
      <c r="BC23" t="s">
        <v>1559</v>
      </c>
      <c r="BD23" t="s">
        <v>78</v>
      </c>
      <c r="BE23" t="s">
        <v>78</v>
      </c>
      <c r="BF23" t="s">
        <v>78</v>
      </c>
      <c r="BG23">
        <v>0</v>
      </c>
      <c r="BH23">
        <v>5255</v>
      </c>
      <c r="BI23">
        <v>49583</v>
      </c>
      <c r="BN23" t="s">
        <v>78</v>
      </c>
      <c r="BO23" t="s">
        <v>78</v>
      </c>
      <c r="BP23" t="s">
        <v>103</v>
      </c>
      <c r="BQ23" t="s">
        <v>103</v>
      </c>
      <c r="BR23" t="s">
        <v>104</v>
      </c>
      <c r="BY23" s="4">
        <f t="shared" si="0"/>
        <v>42.083333333333336</v>
      </c>
    </row>
    <row r="24" spans="1:78" x14ac:dyDescent="0.25">
      <c r="A24" t="s">
        <v>1565</v>
      </c>
      <c r="B24" t="s">
        <v>1566</v>
      </c>
      <c r="C24" t="s">
        <v>1567</v>
      </c>
      <c r="D24" t="s">
        <v>1568</v>
      </c>
      <c r="E24" t="s">
        <v>1569</v>
      </c>
      <c r="F24" t="s">
        <v>1570</v>
      </c>
      <c r="G24" t="s">
        <v>78</v>
      </c>
      <c r="H24" t="s">
        <v>78</v>
      </c>
      <c r="I24" t="s">
        <v>78</v>
      </c>
      <c r="J24" t="s">
        <v>1457</v>
      </c>
      <c r="K24" t="s">
        <v>80</v>
      </c>
      <c r="L24" t="s">
        <v>81</v>
      </c>
      <c r="M24" t="s">
        <v>82</v>
      </c>
      <c r="N24" t="s">
        <v>371</v>
      </c>
      <c r="O24" t="s">
        <v>131</v>
      </c>
      <c r="P24" t="s">
        <v>85</v>
      </c>
      <c r="Q24" t="s">
        <v>205</v>
      </c>
      <c r="R24" t="s">
        <v>87</v>
      </c>
      <c r="S24" t="s">
        <v>88</v>
      </c>
      <c r="T24" t="s">
        <v>89</v>
      </c>
      <c r="U24" t="s">
        <v>1458</v>
      </c>
      <c r="V24" t="s">
        <v>1459</v>
      </c>
      <c r="W24" t="s">
        <v>1460</v>
      </c>
      <c r="X24" t="s">
        <v>93</v>
      </c>
      <c r="Y24" t="s">
        <v>1461</v>
      </c>
      <c r="Z24" t="s">
        <v>1462</v>
      </c>
      <c r="AA24" t="s">
        <v>1463</v>
      </c>
      <c r="AB24" t="s">
        <v>1464</v>
      </c>
      <c r="AC24" t="s">
        <v>98</v>
      </c>
      <c r="AD24" t="s">
        <v>99</v>
      </c>
      <c r="AE24" t="s">
        <v>1558</v>
      </c>
      <c r="AF24" t="s">
        <v>99</v>
      </c>
      <c r="AG24">
        <v>1</v>
      </c>
      <c r="AH24">
        <v>120</v>
      </c>
      <c r="AI24">
        <v>1</v>
      </c>
      <c r="AJ24">
        <v>0</v>
      </c>
      <c r="AK24">
        <v>0</v>
      </c>
      <c r="AL24">
        <v>120</v>
      </c>
      <c r="AM24">
        <v>0</v>
      </c>
      <c r="AN24">
        <v>0</v>
      </c>
      <c r="AO24">
        <v>0</v>
      </c>
      <c r="AP24">
        <v>0</v>
      </c>
      <c r="AQ24">
        <v>0</v>
      </c>
      <c r="AR24">
        <v>0</v>
      </c>
      <c r="AS24">
        <v>133</v>
      </c>
      <c r="AT24">
        <v>0</v>
      </c>
      <c r="AU24">
        <v>133</v>
      </c>
      <c r="AV24">
        <v>133</v>
      </c>
      <c r="AW24">
        <v>13</v>
      </c>
      <c r="AX24">
        <v>0</v>
      </c>
      <c r="AY24">
        <v>133</v>
      </c>
      <c r="AZ24">
        <v>133</v>
      </c>
      <c r="BA24">
        <v>120</v>
      </c>
      <c r="BB24" t="s">
        <v>1429</v>
      </c>
      <c r="BC24" t="s">
        <v>1559</v>
      </c>
      <c r="BD24" t="s">
        <v>78</v>
      </c>
      <c r="BE24" t="s">
        <v>78</v>
      </c>
      <c r="BF24" t="s">
        <v>78</v>
      </c>
      <c r="BG24">
        <v>0</v>
      </c>
      <c r="BH24">
        <v>5255</v>
      </c>
      <c r="BI24">
        <v>49583</v>
      </c>
      <c r="BN24" t="s">
        <v>78</v>
      </c>
      <c r="BO24" t="s">
        <v>78</v>
      </c>
      <c r="BP24" t="s">
        <v>103</v>
      </c>
      <c r="BQ24" t="s">
        <v>103</v>
      </c>
      <c r="BR24" t="s">
        <v>104</v>
      </c>
      <c r="BY24" s="4">
        <f t="shared" si="0"/>
        <v>42.083333333333336</v>
      </c>
    </row>
    <row r="25" spans="1:78" x14ac:dyDescent="0.25">
      <c r="A25" t="s">
        <v>1571</v>
      </c>
      <c r="B25" t="s">
        <v>1572</v>
      </c>
      <c r="C25" t="s">
        <v>1573</v>
      </c>
      <c r="D25" t="s">
        <v>1574</v>
      </c>
      <c r="E25" t="s">
        <v>1575</v>
      </c>
      <c r="F25" t="s">
        <v>1576</v>
      </c>
      <c r="G25" t="s">
        <v>78</v>
      </c>
      <c r="H25" t="s">
        <v>78</v>
      </c>
      <c r="I25" t="s">
        <v>78</v>
      </c>
      <c r="J25" t="s">
        <v>1457</v>
      </c>
      <c r="K25" t="s">
        <v>80</v>
      </c>
      <c r="L25" t="s">
        <v>81</v>
      </c>
      <c r="M25" t="s">
        <v>82</v>
      </c>
      <c r="N25" t="s">
        <v>371</v>
      </c>
      <c r="O25" t="s">
        <v>131</v>
      </c>
      <c r="P25" t="s">
        <v>85</v>
      </c>
      <c r="Q25" t="s">
        <v>205</v>
      </c>
      <c r="R25" t="s">
        <v>87</v>
      </c>
      <c r="S25" t="s">
        <v>88</v>
      </c>
      <c r="T25" t="s">
        <v>89</v>
      </c>
      <c r="U25" t="s">
        <v>1458</v>
      </c>
      <c r="V25" t="s">
        <v>1459</v>
      </c>
      <c r="W25" t="s">
        <v>1460</v>
      </c>
      <c r="X25" t="s">
        <v>93</v>
      </c>
      <c r="Y25" t="s">
        <v>1461</v>
      </c>
      <c r="Z25" t="s">
        <v>1462</v>
      </c>
      <c r="AA25" t="s">
        <v>1463</v>
      </c>
      <c r="AB25" t="s">
        <v>1464</v>
      </c>
      <c r="AC25" t="s">
        <v>98</v>
      </c>
      <c r="AD25" t="s">
        <v>99</v>
      </c>
      <c r="AE25" t="s">
        <v>1558</v>
      </c>
      <c r="AF25" t="s">
        <v>99</v>
      </c>
      <c r="AG25">
        <v>1</v>
      </c>
      <c r="AH25">
        <v>120</v>
      </c>
      <c r="AI25">
        <v>1</v>
      </c>
      <c r="AJ25">
        <v>0</v>
      </c>
      <c r="AK25">
        <v>0</v>
      </c>
      <c r="AL25">
        <v>120</v>
      </c>
      <c r="AM25">
        <v>0</v>
      </c>
      <c r="AN25">
        <v>0</v>
      </c>
      <c r="AO25">
        <v>0</v>
      </c>
      <c r="AP25">
        <v>0</v>
      </c>
      <c r="AQ25">
        <v>0</v>
      </c>
      <c r="AR25">
        <v>0</v>
      </c>
      <c r="AS25">
        <v>133</v>
      </c>
      <c r="AT25">
        <v>0</v>
      </c>
      <c r="AU25">
        <v>133</v>
      </c>
      <c r="AV25">
        <v>133</v>
      </c>
      <c r="AW25">
        <v>13</v>
      </c>
      <c r="AX25">
        <v>0</v>
      </c>
      <c r="AY25">
        <v>133</v>
      </c>
      <c r="AZ25">
        <v>133</v>
      </c>
      <c r="BA25">
        <v>120</v>
      </c>
      <c r="BB25" t="s">
        <v>1429</v>
      </c>
      <c r="BC25" t="s">
        <v>1559</v>
      </c>
      <c r="BD25" t="s">
        <v>78</v>
      </c>
      <c r="BE25" t="s">
        <v>78</v>
      </c>
      <c r="BF25" t="s">
        <v>78</v>
      </c>
      <c r="BG25">
        <v>0</v>
      </c>
      <c r="BH25">
        <v>5255</v>
      </c>
      <c r="BI25">
        <v>49583</v>
      </c>
      <c r="BN25" t="s">
        <v>78</v>
      </c>
      <c r="BO25" t="s">
        <v>78</v>
      </c>
      <c r="BP25" t="s">
        <v>103</v>
      </c>
      <c r="BQ25" t="s">
        <v>103</v>
      </c>
      <c r="BR25" t="s">
        <v>104</v>
      </c>
      <c r="BY25" s="4">
        <f t="shared" si="0"/>
        <v>42.083333333333336</v>
      </c>
    </row>
    <row r="26" spans="1:78" x14ac:dyDescent="0.25">
      <c r="A26" t="s">
        <v>1577</v>
      </c>
      <c r="B26" t="s">
        <v>1578</v>
      </c>
      <c r="C26" t="s">
        <v>1579</v>
      </c>
      <c r="D26" s="20" t="s">
        <v>1580</v>
      </c>
      <c r="E26" t="s">
        <v>1581</v>
      </c>
      <c r="F26" t="s">
        <v>1582</v>
      </c>
      <c r="G26" t="s">
        <v>78</v>
      </c>
      <c r="H26" t="s">
        <v>78</v>
      </c>
      <c r="I26" t="s">
        <v>78</v>
      </c>
      <c r="J26" t="s">
        <v>1457</v>
      </c>
      <c r="K26" t="s">
        <v>80</v>
      </c>
      <c r="L26" t="s">
        <v>81</v>
      </c>
      <c r="M26" t="s">
        <v>82</v>
      </c>
      <c r="N26" t="s">
        <v>122</v>
      </c>
      <c r="O26" t="s">
        <v>84</v>
      </c>
      <c r="P26" t="s">
        <v>85</v>
      </c>
      <c r="Q26" t="s">
        <v>205</v>
      </c>
      <c r="R26" t="s">
        <v>87</v>
      </c>
      <c r="S26" t="s">
        <v>1583</v>
      </c>
      <c r="T26" t="s">
        <v>89</v>
      </c>
      <c r="U26" t="s">
        <v>1458</v>
      </c>
      <c r="V26" t="s">
        <v>1459</v>
      </c>
      <c r="W26" t="s">
        <v>1460</v>
      </c>
      <c r="X26" t="s">
        <v>93</v>
      </c>
      <c r="Y26" t="s">
        <v>1461</v>
      </c>
      <c r="Z26" t="s">
        <v>1462</v>
      </c>
      <c r="AA26" t="s">
        <v>1463</v>
      </c>
      <c r="AB26" t="s">
        <v>1464</v>
      </c>
      <c r="AC26" t="s">
        <v>98</v>
      </c>
      <c r="AD26" t="s">
        <v>99</v>
      </c>
      <c r="AE26" t="s">
        <v>99</v>
      </c>
      <c r="AF26" t="s">
        <v>99</v>
      </c>
      <c r="AG26">
        <v>1</v>
      </c>
      <c r="AH26">
        <v>2160</v>
      </c>
      <c r="AI26">
        <v>1</v>
      </c>
      <c r="AJ26">
        <v>0</v>
      </c>
      <c r="AK26">
        <v>0</v>
      </c>
      <c r="AL26">
        <v>2160</v>
      </c>
      <c r="AM26">
        <v>0</v>
      </c>
      <c r="AN26">
        <v>0</v>
      </c>
      <c r="AO26">
        <v>0</v>
      </c>
      <c r="AP26">
        <v>0</v>
      </c>
      <c r="AQ26">
        <v>0</v>
      </c>
      <c r="AR26">
        <v>0</v>
      </c>
      <c r="AS26">
        <v>2400</v>
      </c>
      <c r="AT26">
        <v>0</v>
      </c>
      <c r="AU26">
        <v>2400</v>
      </c>
      <c r="AV26">
        <v>2400</v>
      </c>
      <c r="AW26">
        <v>240</v>
      </c>
      <c r="AX26">
        <v>0</v>
      </c>
      <c r="AY26">
        <v>2400</v>
      </c>
      <c r="AZ26">
        <v>2400</v>
      </c>
      <c r="BA26">
        <v>2160</v>
      </c>
      <c r="BB26" t="s">
        <v>1584</v>
      </c>
      <c r="BC26" t="s">
        <v>1584</v>
      </c>
      <c r="BD26" t="s">
        <v>78</v>
      </c>
      <c r="BE26" t="s">
        <v>78</v>
      </c>
      <c r="BF26" t="s">
        <v>78</v>
      </c>
      <c r="BG26">
        <v>0</v>
      </c>
      <c r="BH26">
        <v>0</v>
      </c>
      <c r="BI26">
        <v>0</v>
      </c>
      <c r="BN26" t="s">
        <v>78</v>
      </c>
      <c r="BO26" t="s">
        <v>78</v>
      </c>
      <c r="BP26" t="s">
        <v>78</v>
      </c>
      <c r="BQ26" t="s">
        <v>78</v>
      </c>
      <c r="BR26" t="s">
        <v>78</v>
      </c>
      <c r="BY26" s="4">
        <f t="shared" si="0"/>
        <v>6.666666666666667</v>
      </c>
    </row>
    <row r="28" spans="1:78" x14ac:dyDescent="0.25">
      <c r="B28" s="2">
        <f>COUNTA(B5:B26)</f>
        <v>21</v>
      </c>
      <c r="AH28" s="2">
        <f>SUM(AH5:AH26)</f>
        <v>32667</v>
      </c>
      <c r="AV28" s="2">
        <f>SUM(AV5:AV26)</f>
        <v>35467</v>
      </c>
      <c r="BY28" s="4">
        <f>AVERAGE(BY5:BY26)</f>
        <v>53.56349206349207</v>
      </c>
      <c r="BZ28" t="s">
        <v>1762</v>
      </c>
    </row>
    <row r="29" spans="1:78" x14ac:dyDescent="0.25">
      <c r="B29" t="s">
        <v>1768</v>
      </c>
      <c r="AH29" s="2" t="s">
        <v>1766</v>
      </c>
      <c r="AV29" s="2" t="s">
        <v>1767</v>
      </c>
      <c r="BY29" s="4">
        <f>MEDIAN(BY5:BY26)</f>
        <v>59.083333333333336</v>
      </c>
      <c r="BZ29" t="s">
        <v>1763</v>
      </c>
    </row>
    <row r="30" spans="1:78" x14ac:dyDescent="0.25">
      <c r="BY30" s="4">
        <f>MIN(BY5:BY26)</f>
        <v>6.666666666666667</v>
      </c>
      <c r="BZ30" t="s">
        <v>1764</v>
      </c>
    </row>
    <row r="31" spans="1:78" x14ac:dyDescent="0.25">
      <c r="BY31" s="4">
        <f>MAX(BY5:BY26)</f>
        <v>67.083333333333329</v>
      </c>
      <c r="BZ31" t="s">
        <v>1765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7DF28-ABD4-4E99-AE4E-61808483EF79}">
  <dimension ref="A1:BZ32"/>
  <sheetViews>
    <sheetView topLeftCell="BG21" workbookViewId="0">
      <selection activeCell="BZ29" sqref="A29:BZ33"/>
    </sheetView>
  </sheetViews>
  <sheetFormatPr defaultRowHeight="15" x14ac:dyDescent="0.25"/>
  <cols>
    <col min="54" max="54" width="10.5703125" customWidth="1"/>
    <col min="55" max="55" width="11.85546875" customWidth="1"/>
  </cols>
  <sheetData>
    <row r="1" spans="1:77" ht="60" x14ac:dyDescent="0.25">
      <c r="A1" t="s">
        <v>0</v>
      </c>
      <c r="BY1" s="3" t="s">
        <v>1760</v>
      </c>
    </row>
    <row r="2" spans="1:77" x14ac:dyDescent="0.25">
      <c r="A2" t="s">
        <v>1</v>
      </c>
      <c r="BY2" s="2">
        <v>45292</v>
      </c>
    </row>
    <row r="3" spans="1:77" x14ac:dyDescent="0.25">
      <c r="BY3" s="2"/>
    </row>
    <row r="4" spans="1:77" ht="75" x14ac:dyDescent="0.25">
      <c r="A4" t="s">
        <v>2</v>
      </c>
      <c r="B4" t="s">
        <v>3</v>
      </c>
      <c r="C4" t="s">
        <v>4</v>
      </c>
      <c r="D4" t="s">
        <v>5</v>
      </c>
      <c r="E4" t="s">
        <v>6</v>
      </c>
      <c r="F4" t="s">
        <v>7</v>
      </c>
      <c r="G4" t="s">
        <v>8</v>
      </c>
      <c r="H4" t="s">
        <v>9</v>
      </c>
      <c r="I4" t="s">
        <v>10</v>
      </c>
      <c r="J4" t="s">
        <v>11</v>
      </c>
      <c r="K4" t="s">
        <v>12</v>
      </c>
      <c r="L4" t="s">
        <v>13</v>
      </c>
      <c r="M4" t="s">
        <v>14</v>
      </c>
      <c r="N4" t="s">
        <v>15</v>
      </c>
      <c r="O4" t="s">
        <v>16</v>
      </c>
      <c r="P4" t="s">
        <v>17</v>
      </c>
      <c r="Q4" t="s">
        <v>18</v>
      </c>
      <c r="R4" t="s">
        <v>19</v>
      </c>
      <c r="S4" t="s">
        <v>20</v>
      </c>
      <c r="T4" t="s">
        <v>21</v>
      </c>
      <c r="U4" t="s">
        <v>22</v>
      </c>
      <c r="V4" t="s">
        <v>23</v>
      </c>
      <c r="W4" t="s">
        <v>24</v>
      </c>
      <c r="X4" t="s">
        <v>25</v>
      </c>
      <c r="Y4" t="s">
        <v>26</v>
      </c>
      <c r="Z4" t="s">
        <v>27</v>
      </c>
      <c r="AA4" t="s">
        <v>28</v>
      </c>
      <c r="AB4" t="s">
        <v>29</v>
      </c>
      <c r="AC4" t="s">
        <v>30</v>
      </c>
      <c r="AD4" t="s">
        <v>31</v>
      </c>
      <c r="AE4" t="s">
        <v>32</v>
      </c>
      <c r="AF4" t="s">
        <v>33</v>
      </c>
      <c r="AG4" t="s">
        <v>34</v>
      </c>
      <c r="AH4" t="s">
        <v>35</v>
      </c>
      <c r="AI4" t="s">
        <v>36</v>
      </c>
      <c r="AJ4" t="s">
        <v>37</v>
      </c>
      <c r="AK4" t="s">
        <v>38</v>
      </c>
      <c r="AL4" t="s">
        <v>39</v>
      </c>
      <c r="AM4" t="s">
        <v>40</v>
      </c>
      <c r="AN4" t="s">
        <v>41</v>
      </c>
      <c r="AO4" t="s">
        <v>42</v>
      </c>
      <c r="AP4" t="s">
        <v>43</v>
      </c>
      <c r="AQ4" t="s">
        <v>44</v>
      </c>
      <c r="AR4" t="s">
        <v>45</v>
      </c>
      <c r="AS4" t="s">
        <v>46</v>
      </c>
      <c r="AT4" t="s">
        <v>47</v>
      </c>
      <c r="AU4" t="s">
        <v>48</v>
      </c>
      <c r="AV4" t="s">
        <v>49</v>
      </c>
      <c r="AW4" t="s">
        <v>50</v>
      </c>
      <c r="AX4" t="s">
        <v>51</v>
      </c>
      <c r="AY4" t="s">
        <v>52</v>
      </c>
      <c r="AZ4" t="s">
        <v>53</v>
      </c>
      <c r="BA4" t="s">
        <v>54</v>
      </c>
      <c r="BB4" t="s">
        <v>55</v>
      </c>
      <c r="BC4" t="s">
        <v>56</v>
      </c>
      <c r="BD4" t="s">
        <v>57</v>
      </c>
      <c r="BE4" t="s">
        <v>58</v>
      </c>
      <c r="BF4" t="s">
        <v>59</v>
      </c>
      <c r="BG4" t="s">
        <v>60</v>
      </c>
      <c r="BH4" t="s">
        <v>61</v>
      </c>
      <c r="BI4" t="s">
        <v>62</v>
      </c>
      <c r="BJ4" t="s">
        <v>63</v>
      </c>
      <c r="BK4" t="s">
        <v>64</v>
      </c>
      <c r="BL4" t="s">
        <v>65</v>
      </c>
      <c r="BM4" t="s">
        <v>66</v>
      </c>
      <c r="BN4" t="s">
        <v>67</v>
      </c>
      <c r="BO4" t="s">
        <v>68</v>
      </c>
      <c r="BP4" t="s">
        <v>69</v>
      </c>
      <c r="BQ4" t="s">
        <v>70</v>
      </c>
      <c r="BR4" t="s">
        <v>71</v>
      </c>
      <c r="BY4" s="3" t="s">
        <v>1761</v>
      </c>
    </row>
    <row r="5" spans="1:77" x14ac:dyDescent="0.25">
      <c r="A5" t="s">
        <v>1585</v>
      </c>
      <c r="B5" t="s">
        <v>1586</v>
      </c>
      <c r="C5" t="s">
        <v>1587</v>
      </c>
      <c r="D5" t="s">
        <v>786</v>
      </c>
      <c r="E5" t="s">
        <v>1588</v>
      </c>
      <c r="F5" t="s">
        <v>1589</v>
      </c>
      <c r="G5" t="s">
        <v>78</v>
      </c>
      <c r="H5" t="s">
        <v>78</v>
      </c>
      <c r="I5" t="s">
        <v>78</v>
      </c>
      <c r="J5" t="s">
        <v>1590</v>
      </c>
      <c r="K5" t="s">
        <v>80</v>
      </c>
      <c r="L5" t="s">
        <v>81</v>
      </c>
      <c r="M5" t="s">
        <v>82</v>
      </c>
      <c r="N5" t="s">
        <v>130</v>
      </c>
      <c r="O5" t="s">
        <v>131</v>
      </c>
      <c r="P5" t="s">
        <v>85</v>
      </c>
      <c r="Q5" t="s">
        <v>86</v>
      </c>
      <c r="R5" t="s">
        <v>87</v>
      </c>
      <c r="S5" t="s">
        <v>88</v>
      </c>
      <c r="T5" t="s">
        <v>89</v>
      </c>
      <c r="U5" t="s">
        <v>1591</v>
      </c>
      <c r="V5" t="s">
        <v>1592</v>
      </c>
      <c r="W5" t="s">
        <v>884</v>
      </c>
      <c r="X5" t="s">
        <v>93</v>
      </c>
      <c r="Y5" t="s">
        <v>1593</v>
      </c>
      <c r="Z5" t="s">
        <v>1594</v>
      </c>
      <c r="AA5" t="s">
        <v>1595</v>
      </c>
      <c r="AB5" t="s">
        <v>888</v>
      </c>
      <c r="AC5" t="s">
        <v>98</v>
      </c>
      <c r="AD5" t="s">
        <v>99</v>
      </c>
      <c r="AE5" t="s">
        <v>258</v>
      </c>
      <c r="AF5" t="s">
        <v>99</v>
      </c>
      <c r="AG5">
        <v>4</v>
      </c>
      <c r="AH5">
        <v>3628</v>
      </c>
      <c r="AI5">
        <v>4</v>
      </c>
      <c r="AJ5">
        <v>0</v>
      </c>
      <c r="AK5">
        <v>0</v>
      </c>
      <c r="AL5">
        <v>3628</v>
      </c>
      <c r="AM5">
        <v>0</v>
      </c>
      <c r="AN5">
        <v>0</v>
      </c>
      <c r="AO5">
        <v>0</v>
      </c>
      <c r="AP5">
        <v>0</v>
      </c>
      <c r="AQ5">
        <v>0</v>
      </c>
      <c r="AR5">
        <v>0</v>
      </c>
      <c r="AS5">
        <v>2400</v>
      </c>
      <c r="AT5">
        <v>1440</v>
      </c>
      <c r="AU5">
        <v>3840</v>
      </c>
      <c r="AV5">
        <v>3120</v>
      </c>
      <c r="AW5">
        <v>0</v>
      </c>
      <c r="AX5">
        <v>0</v>
      </c>
      <c r="AY5">
        <v>3120</v>
      </c>
      <c r="AZ5">
        <v>3120</v>
      </c>
      <c r="BA5">
        <v>3628</v>
      </c>
      <c r="BB5" t="s">
        <v>596</v>
      </c>
      <c r="BC5" t="s">
        <v>597</v>
      </c>
      <c r="BD5" t="s">
        <v>1083</v>
      </c>
      <c r="BE5" t="s">
        <v>78</v>
      </c>
      <c r="BF5" t="s">
        <v>78</v>
      </c>
      <c r="BG5">
        <v>0</v>
      </c>
      <c r="BH5">
        <v>30133</v>
      </c>
      <c r="BI5">
        <v>1440981</v>
      </c>
      <c r="BN5" t="s">
        <v>78</v>
      </c>
      <c r="BO5" t="s">
        <v>78</v>
      </c>
      <c r="BP5" t="s">
        <v>103</v>
      </c>
      <c r="BQ5" t="s">
        <v>103</v>
      </c>
      <c r="BR5" t="s">
        <v>104</v>
      </c>
      <c r="BY5" s="4">
        <f t="shared" ref="BY5:BY27" si="0">YEARFRAC(BC5,$BY$2)</f>
        <v>65.083333333333329</v>
      </c>
    </row>
    <row r="6" spans="1:77" x14ac:dyDescent="0.25">
      <c r="A6" t="s">
        <v>1596</v>
      </c>
      <c r="B6" t="s">
        <v>1597</v>
      </c>
      <c r="C6" t="s">
        <v>1598</v>
      </c>
      <c r="D6" t="s">
        <v>75</v>
      </c>
      <c r="E6" t="s">
        <v>1599</v>
      </c>
      <c r="F6" t="s">
        <v>1600</v>
      </c>
      <c r="G6" t="s">
        <v>78</v>
      </c>
      <c r="H6" t="s">
        <v>78</v>
      </c>
      <c r="I6" t="s">
        <v>78</v>
      </c>
      <c r="J6" t="s">
        <v>1590</v>
      </c>
      <c r="K6" t="s">
        <v>80</v>
      </c>
      <c r="L6" t="s">
        <v>81</v>
      </c>
      <c r="M6" t="s">
        <v>82</v>
      </c>
      <c r="N6" t="s">
        <v>371</v>
      </c>
      <c r="O6" t="s">
        <v>84</v>
      </c>
      <c r="P6" t="s">
        <v>85</v>
      </c>
      <c r="Q6" t="s">
        <v>86</v>
      </c>
      <c r="R6" t="s">
        <v>87</v>
      </c>
      <c r="S6" t="s">
        <v>88</v>
      </c>
      <c r="T6" t="s">
        <v>89</v>
      </c>
      <c r="U6" t="s">
        <v>1591</v>
      </c>
      <c r="V6" t="s">
        <v>1592</v>
      </c>
      <c r="W6" t="s">
        <v>884</v>
      </c>
      <c r="X6" t="s">
        <v>93</v>
      </c>
      <c r="Y6" t="s">
        <v>1593</v>
      </c>
      <c r="Z6" t="s">
        <v>1594</v>
      </c>
      <c r="AA6" t="s">
        <v>1595</v>
      </c>
      <c r="AB6" t="s">
        <v>888</v>
      </c>
      <c r="AC6" t="s">
        <v>98</v>
      </c>
      <c r="AD6" t="s">
        <v>99</v>
      </c>
      <c r="AE6" t="s">
        <v>1601</v>
      </c>
      <c r="AF6" t="s">
        <v>99</v>
      </c>
      <c r="AG6">
        <v>1</v>
      </c>
      <c r="AH6">
        <v>1494</v>
      </c>
      <c r="AI6">
        <v>1</v>
      </c>
      <c r="AJ6">
        <v>0</v>
      </c>
      <c r="AK6">
        <v>0</v>
      </c>
      <c r="AL6">
        <v>1494</v>
      </c>
      <c r="AM6">
        <v>0</v>
      </c>
      <c r="AN6">
        <v>0</v>
      </c>
      <c r="AO6">
        <v>0</v>
      </c>
      <c r="AP6">
        <v>0</v>
      </c>
      <c r="AQ6">
        <v>0</v>
      </c>
      <c r="AR6">
        <v>0</v>
      </c>
      <c r="AS6">
        <v>1868</v>
      </c>
      <c r="AT6">
        <v>87</v>
      </c>
      <c r="AU6">
        <v>1955</v>
      </c>
      <c r="AV6">
        <v>1912</v>
      </c>
      <c r="AW6">
        <v>374</v>
      </c>
      <c r="AX6">
        <v>0</v>
      </c>
      <c r="AY6">
        <v>1912</v>
      </c>
      <c r="AZ6">
        <v>1912</v>
      </c>
      <c r="BA6">
        <v>1494</v>
      </c>
      <c r="BB6" t="s">
        <v>604</v>
      </c>
      <c r="BC6" t="s">
        <v>605</v>
      </c>
      <c r="BD6" t="s">
        <v>78</v>
      </c>
      <c r="BE6" t="s">
        <v>78</v>
      </c>
      <c r="BF6" t="s">
        <v>78</v>
      </c>
      <c r="BG6">
        <v>0</v>
      </c>
      <c r="BH6">
        <v>19997</v>
      </c>
      <c r="BI6">
        <v>639875</v>
      </c>
      <c r="BN6" t="s">
        <v>78</v>
      </c>
      <c r="BO6" t="s">
        <v>78</v>
      </c>
      <c r="BP6" t="s">
        <v>103</v>
      </c>
      <c r="BQ6" t="s">
        <v>103</v>
      </c>
      <c r="BR6" t="s">
        <v>104</v>
      </c>
      <c r="BY6" s="4">
        <f t="shared" si="0"/>
        <v>64.083333333333329</v>
      </c>
    </row>
    <row r="7" spans="1:77" x14ac:dyDescent="0.25">
      <c r="A7" t="s">
        <v>1602</v>
      </c>
      <c r="B7" t="s">
        <v>1603</v>
      </c>
      <c r="C7" t="s">
        <v>1604</v>
      </c>
      <c r="D7" t="s">
        <v>581</v>
      </c>
      <c r="E7" t="s">
        <v>1605</v>
      </c>
      <c r="F7" t="s">
        <v>1606</v>
      </c>
      <c r="G7" t="s">
        <v>78</v>
      </c>
      <c r="H7" t="s">
        <v>78</v>
      </c>
      <c r="I7" t="s">
        <v>78</v>
      </c>
      <c r="J7" t="s">
        <v>1590</v>
      </c>
      <c r="K7" t="s">
        <v>80</v>
      </c>
      <c r="L7" t="s">
        <v>81</v>
      </c>
      <c r="M7" t="s">
        <v>82</v>
      </c>
      <c r="N7" t="s">
        <v>371</v>
      </c>
      <c r="O7" t="s">
        <v>84</v>
      </c>
      <c r="P7" t="s">
        <v>85</v>
      </c>
      <c r="Q7" t="s">
        <v>86</v>
      </c>
      <c r="R7" t="s">
        <v>87</v>
      </c>
      <c r="S7" t="s">
        <v>88</v>
      </c>
      <c r="T7" t="s">
        <v>89</v>
      </c>
      <c r="U7" t="s">
        <v>1591</v>
      </c>
      <c r="V7" t="s">
        <v>1592</v>
      </c>
      <c r="W7" t="s">
        <v>884</v>
      </c>
      <c r="X7" t="s">
        <v>93</v>
      </c>
      <c r="Y7" t="s">
        <v>1593</v>
      </c>
      <c r="Z7" t="s">
        <v>1594</v>
      </c>
      <c r="AA7" t="s">
        <v>1595</v>
      </c>
      <c r="AB7" t="s">
        <v>888</v>
      </c>
      <c r="AC7" t="s">
        <v>98</v>
      </c>
      <c r="AD7" t="s">
        <v>99</v>
      </c>
      <c r="AE7" t="s">
        <v>116</v>
      </c>
      <c r="AF7" t="s">
        <v>99</v>
      </c>
      <c r="AG7">
        <v>1</v>
      </c>
      <c r="AH7">
        <v>913</v>
      </c>
      <c r="AI7">
        <v>1</v>
      </c>
      <c r="AJ7">
        <v>0</v>
      </c>
      <c r="AK7">
        <v>0</v>
      </c>
      <c r="AL7">
        <v>913</v>
      </c>
      <c r="AM7">
        <v>0</v>
      </c>
      <c r="AN7">
        <v>0</v>
      </c>
      <c r="AO7">
        <v>0</v>
      </c>
      <c r="AP7">
        <v>0</v>
      </c>
      <c r="AQ7">
        <v>0</v>
      </c>
      <c r="AR7">
        <v>0</v>
      </c>
      <c r="AS7">
        <v>1251</v>
      </c>
      <c r="AT7">
        <v>0</v>
      </c>
      <c r="AU7">
        <v>1251</v>
      </c>
      <c r="AV7">
        <v>1251</v>
      </c>
      <c r="AW7">
        <v>338</v>
      </c>
      <c r="AX7">
        <v>0</v>
      </c>
      <c r="AY7">
        <v>1251</v>
      </c>
      <c r="AZ7">
        <v>1251</v>
      </c>
      <c r="BA7">
        <v>913</v>
      </c>
      <c r="BB7" t="s">
        <v>604</v>
      </c>
      <c r="BC7" t="s">
        <v>605</v>
      </c>
      <c r="BD7" t="s">
        <v>78</v>
      </c>
      <c r="BE7" t="s">
        <v>78</v>
      </c>
      <c r="BF7" t="s">
        <v>78</v>
      </c>
      <c r="BG7">
        <v>0</v>
      </c>
      <c r="BH7">
        <v>19250</v>
      </c>
      <c r="BI7">
        <v>0</v>
      </c>
      <c r="BN7" t="s">
        <v>78</v>
      </c>
      <c r="BO7" t="s">
        <v>78</v>
      </c>
      <c r="BP7" t="s">
        <v>103</v>
      </c>
      <c r="BQ7" t="s">
        <v>103</v>
      </c>
      <c r="BR7" t="s">
        <v>104</v>
      </c>
      <c r="BY7" s="4">
        <f t="shared" si="0"/>
        <v>64.083333333333329</v>
      </c>
    </row>
    <row r="8" spans="1:77" x14ac:dyDescent="0.25">
      <c r="A8" t="s">
        <v>1607</v>
      </c>
      <c r="B8" t="s">
        <v>1608</v>
      </c>
      <c r="C8" t="s">
        <v>1609</v>
      </c>
      <c r="D8" t="s">
        <v>1610</v>
      </c>
      <c r="E8" t="s">
        <v>1611</v>
      </c>
      <c r="F8" t="s">
        <v>1612</v>
      </c>
      <c r="G8" t="s">
        <v>78</v>
      </c>
      <c r="H8" t="s">
        <v>78</v>
      </c>
      <c r="I8" t="s">
        <v>78</v>
      </c>
      <c r="J8" t="s">
        <v>1590</v>
      </c>
      <c r="K8" t="s">
        <v>80</v>
      </c>
      <c r="L8" t="s">
        <v>81</v>
      </c>
      <c r="M8" t="s">
        <v>82</v>
      </c>
      <c r="N8" t="s">
        <v>371</v>
      </c>
      <c r="O8" t="s">
        <v>84</v>
      </c>
      <c r="P8" t="s">
        <v>85</v>
      </c>
      <c r="Q8" t="s">
        <v>86</v>
      </c>
      <c r="R8" t="s">
        <v>87</v>
      </c>
      <c r="S8" t="s">
        <v>88</v>
      </c>
      <c r="T8" t="s">
        <v>89</v>
      </c>
      <c r="U8" t="s">
        <v>1591</v>
      </c>
      <c r="V8" t="s">
        <v>1592</v>
      </c>
      <c r="W8" t="s">
        <v>884</v>
      </c>
      <c r="X8" t="s">
        <v>93</v>
      </c>
      <c r="Y8" t="s">
        <v>1593</v>
      </c>
      <c r="Z8" t="s">
        <v>1594</v>
      </c>
      <c r="AA8" t="s">
        <v>1595</v>
      </c>
      <c r="AB8" t="s">
        <v>888</v>
      </c>
      <c r="AC8" t="s">
        <v>98</v>
      </c>
      <c r="AD8" t="s">
        <v>99</v>
      </c>
      <c r="AE8" t="s">
        <v>116</v>
      </c>
      <c r="AF8" t="s">
        <v>99</v>
      </c>
      <c r="AG8">
        <v>1</v>
      </c>
      <c r="AH8">
        <v>913</v>
      </c>
      <c r="AI8">
        <v>1</v>
      </c>
      <c r="AJ8">
        <v>0</v>
      </c>
      <c r="AK8">
        <v>0</v>
      </c>
      <c r="AL8">
        <v>913</v>
      </c>
      <c r="AM8">
        <v>0</v>
      </c>
      <c r="AN8">
        <v>0</v>
      </c>
      <c r="AO8">
        <v>0</v>
      </c>
      <c r="AP8">
        <v>0</v>
      </c>
      <c r="AQ8">
        <v>0</v>
      </c>
      <c r="AR8">
        <v>0</v>
      </c>
      <c r="AS8">
        <v>1251</v>
      </c>
      <c r="AT8">
        <v>0</v>
      </c>
      <c r="AU8">
        <v>1251</v>
      </c>
      <c r="AV8">
        <v>1251</v>
      </c>
      <c r="AW8">
        <v>338</v>
      </c>
      <c r="AX8">
        <v>0</v>
      </c>
      <c r="AY8">
        <v>1251</v>
      </c>
      <c r="AZ8">
        <v>1251</v>
      </c>
      <c r="BA8">
        <v>913</v>
      </c>
      <c r="BB8" t="s">
        <v>604</v>
      </c>
      <c r="BC8" t="s">
        <v>605</v>
      </c>
      <c r="BD8" t="s">
        <v>78</v>
      </c>
      <c r="BE8" t="s">
        <v>78</v>
      </c>
      <c r="BF8" t="s">
        <v>78</v>
      </c>
      <c r="BG8">
        <v>0</v>
      </c>
      <c r="BH8">
        <v>19250</v>
      </c>
      <c r="BI8">
        <v>0</v>
      </c>
      <c r="BN8" t="s">
        <v>78</v>
      </c>
      <c r="BO8" t="s">
        <v>78</v>
      </c>
      <c r="BP8" t="s">
        <v>103</v>
      </c>
      <c r="BQ8" t="s">
        <v>103</v>
      </c>
      <c r="BR8" t="s">
        <v>104</v>
      </c>
      <c r="BY8" s="4">
        <f t="shared" si="0"/>
        <v>64.083333333333329</v>
      </c>
    </row>
    <row r="9" spans="1:77" x14ac:dyDescent="0.25">
      <c r="A9" t="s">
        <v>1613</v>
      </c>
      <c r="B9" t="s">
        <v>1614</v>
      </c>
      <c r="C9" t="s">
        <v>1615</v>
      </c>
      <c r="D9" t="s">
        <v>552</v>
      </c>
      <c r="E9" t="s">
        <v>1616</v>
      </c>
      <c r="F9" t="s">
        <v>1617</v>
      </c>
      <c r="G9" t="s">
        <v>78</v>
      </c>
      <c r="H9" t="s">
        <v>78</v>
      </c>
      <c r="I9" t="s">
        <v>78</v>
      </c>
      <c r="J9" t="s">
        <v>1590</v>
      </c>
      <c r="K9" t="s">
        <v>80</v>
      </c>
      <c r="L9" t="s">
        <v>81</v>
      </c>
      <c r="M9" t="s">
        <v>82</v>
      </c>
      <c r="N9" t="s">
        <v>371</v>
      </c>
      <c r="O9" t="s">
        <v>84</v>
      </c>
      <c r="P9" t="s">
        <v>85</v>
      </c>
      <c r="Q9" t="s">
        <v>205</v>
      </c>
      <c r="R9" t="s">
        <v>87</v>
      </c>
      <c r="S9" t="s">
        <v>88</v>
      </c>
      <c r="T9" t="s">
        <v>89</v>
      </c>
      <c r="U9" t="s">
        <v>1591</v>
      </c>
      <c r="V9" t="s">
        <v>1592</v>
      </c>
      <c r="W9" t="s">
        <v>884</v>
      </c>
      <c r="X9" t="s">
        <v>93</v>
      </c>
      <c r="Y9" t="s">
        <v>1593</v>
      </c>
      <c r="Z9" t="s">
        <v>1594</v>
      </c>
      <c r="AA9" t="s">
        <v>1595</v>
      </c>
      <c r="AB9" t="s">
        <v>888</v>
      </c>
      <c r="AC9" t="s">
        <v>98</v>
      </c>
      <c r="AD9" t="s">
        <v>99</v>
      </c>
      <c r="AE9" t="s">
        <v>1318</v>
      </c>
      <c r="AF9" t="s">
        <v>99</v>
      </c>
      <c r="AG9">
        <v>1</v>
      </c>
      <c r="AH9">
        <v>0</v>
      </c>
      <c r="AI9">
        <v>0</v>
      </c>
      <c r="AJ9">
        <v>35</v>
      </c>
      <c r="AK9">
        <v>1</v>
      </c>
      <c r="AL9">
        <v>35</v>
      </c>
      <c r="AM9">
        <v>0</v>
      </c>
      <c r="AN9">
        <v>0</v>
      </c>
      <c r="AO9">
        <v>35</v>
      </c>
      <c r="AP9">
        <v>0</v>
      </c>
      <c r="AQ9">
        <v>0</v>
      </c>
      <c r="AR9">
        <v>0</v>
      </c>
      <c r="AS9">
        <v>48</v>
      </c>
      <c r="AT9">
        <v>0</v>
      </c>
      <c r="AU9">
        <v>48</v>
      </c>
      <c r="AV9">
        <v>48</v>
      </c>
      <c r="AW9">
        <v>13</v>
      </c>
      <c r="AX9">
        <v>0</v>
      </c>
      <c r="AY9">
        <v>48</v>
      </c>
      <c r="AZ9">
        <v>48</v>
      </c>
      <c r="BA9">
        <v>35</v>
      </c>
      <c r="BB9" t="s">
        <v>632</v>
      </c>
      <c r="BC9" t="s">
        <v>1618</v>
      </c>
      <c r="BD9" t="s">
        <v>78</v>
      </c>
      <c r="BE9" t="s">
        <v>78</v>
      </c>
      <c r="BF9" t="s">
        <v>78</v>
      </c>
      <c r="BG9">
        <v>0</v>
      </c>
      <c r="BH9">
        <v>960</v>
      </c>
      <c r="BI9">
        <v>0</v>
      </c>
      <c r="BN9" t="s">
        <v>78</v>
      </c>
      <c r="BO9" t="s">
        <v>78</v>
      </c>
      <c r="BP9" t="s">
        <v>103</v>
      </c>
      <c r="BQ9" t="s">
        <v>103</v>
      </c>
      <c r="BR9" t="s">
        <v>104</v>
      </c>
      <c r="BY9" s="4">
        <f t="shared" si="0"/>
        <v>62.416666666666664</v>
      </c>
    </row>
    <row r="10" spans="1:77" x14ac:dyDescent="0.25">
      <c r="A10" t="s">
        <v>1619</v>
      </c>
      <c r="B10" t="s">
        <v>1620</v>
      </c>
      <c r="C10" t="s">
        <v>1621</v>
      </c>
      <c r="D10" t="s">
        <v>202</v>
      </c>
      <c r="E10" t="s">
        <v>1622</v>
      </c>
      <c r="F10" t="s">
        <v>1623</v>
      </c>
      <c r="G10" t="s">
        <v>78</v>
      </c>
      <c r="H10" t="s">
        <v>78</v>
      </c>
      <c r="I10" t="s">
        <v>78</v>
      </c>
      <c r="J10" t="s">
        <v>1590</v>
      </c>
      <c r="K10" t="s">
        <v>80</v>
      </c>
      <c r="L10" t="s">
        <v>81</v>
      </c>
      <c r="M10" t="s">
        <v>82</v>
      </c>
      <c r="N10" t="s">
        <v>371</v>
      </c>
      <c r="O10" t="s">
        <v>131</v>
      </c>
      <c r="P10" t="s">
        <v>85</v>
      </c>
      <c r="Q10" t="s">
        <v>205</v>
      </c>
      <c r="R10" t="s">
        <v>87</v>
      </c>
      <c r="S10" t="s">
        <v>88</v>
      </c>
      <c r="T10" t="s">
        <v>89</v>
      </c>
      <c r="U10" t="s">
        <v>1591</v>
      </c>
      <c r="V10" t="s">
        <v>1592</v>
      </c>
      <c r="W10" t="s">
        <v>884</v>
      </c>
      <c r="X10" t="s">
        <v>93</v>
      </c>
      <c r="Y10" t="s">
        <v>1593</v>
      </c>
      <c r="Z10" t="s">
        <v>1594</v>
      </c>
      <c r="AA10" t="s">
        <v>1595</v>
      </c>
      <c r="AB10" t="s">
        <v>888</v>
      </c>
      <c r="AC10" t="s">
        <v>98</v>
      </c>
      <c r="AD10" t="s">
        <v>99</v>
      </c>
      <c r="AE10" t="s">
        <v>1624</v>
      </c>
      <c r="AF10" t="s">
        <v>99</v>
      </c>
      <c r="AG10">
        <v>6</v>
      </c>
      <c r="AH10">
        <v>2704</v>
      </c>
      <c r="AI10">
        <v>6</v>
      </c>
      <c r="AJ10">
        <v>0</v>
      </c>
      <c r="AK10">
        <v>0</v>
      </c>
      <c r="AL10">
        <v>2704</v>
      </c>
      <c r="AM10">
        <v>0</v>
      </c>
      <c r="AN10">
        <v>0</v>
      </c>
      <c r="AO10">
        <v>0</v>
      </c>
      <c r="AP10">
        <v>0</v>
      </c>
      <c r="AQ10">
        <v>0</v>
      </c>
      <c r="AR10">
        <v>0</v>
      </c>
      <c r="AS10">
        <v>2880</v>
      </c>
      <c r="AT10">
        <v>920</v>
      </c>
      <c r="AU10">
        <v>3800</v>
      </c>
      <c r="AV10">
        <v>3340</v>
      </c>
      <c r="AW10">
        <v>176</v>
      </c>
      <c r="AX10">
        <v>0</v>
      </c>
      <c r="AY10">
        <v>3340</v>
      </c>
      <c r="AZ10">
        <v>3340</v>
      </c>
      <c r="BA10">
        <v>2704</v>
      </c>
      <c r="BB10" t="s">
        <v>1625</v>
      </c>
      <c r="BC10" t="s">
        <v>1626</v>
      </c>
      <c r="BD10" t="s">
        <v>242</v>
      </c>
      <c r="BE10" t="s">
        <v>78</v>
      </c>
      <c r="BF10" t="s">
        <v>78</v>
      </c>
      <c r="BG10">
        <v>0</v>
      </c>
      <c r="BH10">
        <v>20356</v>
      </c>
      <c r="BI10">
        <v>1731008</v>
      </c>
      <c r="BN10" t="s">
        <v>78</v>
      </c>
      <c r="BO10" t="s">
        <v>78</v>
      </c>
      <c r="BP10" t="s">
        <v>103</v>
      </c>
      <c r="BQ10" t="s">
        <v>103</v>
      </c>
      <c r="BR10" t="s">
        <v>104</v>
      </c>
      <c r="BY10" s="4">
        <f t="shared" si="0"/>
        <v>60.083333333333336</v>
      </c>
    </row>
    <row r="11" spans="1:77" x14ac:dyDescent="0.25">
      <c r="A11" t="s">
        <v>1627</v>
      </c>
      <c r="B11" t="s">
        <v>1628</v>
      </c>
      <c r="C11" t="s">
        <v>1629</v>
      </c>
      <c r="D11" t="s">
        <v>1348</v>
      </c>
      <c r="E11" t="s">
        <v>1630</v>
      </c>
      <c r="F11" t="s">
        <v>1631</v>
      </c>
      <c r="G11" t="s">
        <v>78</v>
      </c>
      <c r="H11" t="s">
        <v>78</v>
      </c>
      <c r="I11" t="s">
        <v>78</v>
      </c>
      <c r="J11" t="s">
        <v>1590</v>
      </c>
      <c r="K11" t="s">
        <v>80</v>
      </c>
      <c r="L11" t="s">
        <v>81</v>
      </c>
      <c r="M11" t="s">
        <v>82</v>
      </c>
      <c r="N11" t="s">
        <v>155</v>
      </c>
      <c r="O11" t="s">
        <v>84</v>
      </c>
      <c r="P11" t="s">
        <v>85</v>
      </c>
      <c r="Q11" t="s">
        <v>205</v>
      </c>
      <c r="R11" t="s">
        <v>87</v>
      </c>
      <c r="S11" t="s">
        <v>88</v>
      </c>
      <c r="T11" t="s">
        <v>89</v>
      </c>
      <c r="U11" t="s">
        <v>1591</v>
      </c>
      <c r="V11" t="s">
        <v>1592</v>
      </c>
      <c r="W11" t="s">
        <v>884</v>
      </c>
      <c r="X11" t="s">
        <v>93</v>
      </c>
      <c r="Y11" t="s">
        <v>1593</v>
      </c>
      <c r="Z11" t="s">
        <v>1594</v>
      </c>
      <c r="AA11" t="s">
        <v>1595</v>
      </c>
      <c r="AB11" t="s">
        <v>888</v>
      </c>
      <c r="AC11" t="s">
        <v>98</v>
      </c>
      <c r="AD11" t="s">
        <v>99</v>
      </c>
      <c r="AE11" t="s">
        <v>1632</v>
      </c>
      <c r="AF11" t="s">
        <v>99</v>
      </c>
      <c r="AG11">
        <v>1</v>
      </c>
      <c r="AH11">
        <v>1295</v>
      </c>
      <c r="AI11">
        <v>1</v>
      </c>
      <c r="AJ11">
        <v>0</v>
      </c>
      <c r="AK11">
        <v>0</v>
      </c>
      <c r="AL11">
        <v>1295</v>
      </c>
      <c r="AM11">
        <v>0</v>
      </c>
      <c r="AN11">
        <v>0</v>
      </c>
      <c r="AO11">
        <v>0</v>
      </c>
      <c r="AP11">
        <v>0</v>
      </c>
      <c r="AQ11">
        <v>0</v>
      </c>
      <c r="AR11">
        <v>0</v>
      </c>
      <c r="AS11">
        <v>1768</v>
      </c>
      <c r="AT11">
        <v>0</v>
      </c>
      <c r="AU11">
        <v>1768</v>
      </c>
      <c r="AV11">
        <v>1768</v>
      </c>
      <c r="AW11">
        <v>473</v>
      </c>
      <c r="AX11">
        <v>0</v>
      </c>
      <c r="AY11">
        <v>1768</v>
      </c>
      <c r="AZ11">
        <v>1768</v>
      </c>
      <c r="BA11">
        <v>1295</v>
      </c>
      <c r="BB11" t="s">
        <v>1625</v>
      </c>
      <c r="BC11" t="s">
        <v>1626</v>
      </c>
      <c r="BD11" t="s">
        <v>78</v>
      </c>
      <c r="BE11" t="s">
        <v>78</v>
      </c>
      <c r="BF11" t="s">
        <v>78</v>
      </c>
      <c r="BG11">
        <v>0</v>
      </c>
      <c r="BH11">
        <v>19235</v>
      </c>
      <c r="BI11">
        <v>591684</v>
      </c>
      <c r="BN11" t="s">
        <v>78</v>
      </c>
      <c r="BO11" t="s">
        <v>78</v>
      </c>
      <c r="BP11" t="s">
        <v>103</v>
      </c>
      <c r="BQ11" t="s">
        <v>103</v>
      </c>
      <c r="BR11" t="s">
        <v>104</v>
      </c>
      <c r="BY11" s="4">
        <f t="shared" si="0"/>
        <v>60.083333333333336</v>
      </c>
    </row>
    <row r="12" spans="1:77" x14ac:dyDescent="0.25">
      <c r="A12" t="s">
        <v>1633</v>
      </c>
      <c r="B12" t="s">
        <v>1634</v>
      </c>
      <c r="C12" t="s">
        <v>1635</v>
      </c>
      <c r="D12" t="s">
        <v>168</v>
      </c>
      <c r="E12" t="s">
        <v>1636</v>
      </c>
      <c r="F12" t="s">
        <v>1637</v>
      </c>
      <c r="G12" t="s">
        <v>78</v>
      </c>
      <c r="H12" t="s">
        <v>78</v>
      </c>
      <c r="I12" t="s">
        <v>78</v>
      </c>
      <c r="J12" t="s">
        <v>1590</v>
      </c>
      <c r="K12" t="s">
        <v>80</v>
      </c>
      <c r="L12" t="s">
        <v>81</v>
      </c>
      <c r="M12" t="s">
        <v>82</v>
      </c>
      <c r="N12" t="s">
        <v>371</v>
      </c>
      <c r="O12" t="s">
        <v>84</v>
      </c>
      <c r="P12" t="s">
        <v>85</v>
      </c>
      <c r="Q12" t="s">
        <v>205</v>
      </c>
      <c r="R12" t="s">
        <v>87</v>
      </c>
      <c r="S12" t="s">
        <v>88</v>
      </c>
      <c r="T12" t="s">
        <v>89</v>
      </c>
      <c r="U12" t="s">
        <v>1591</v>
      </c>
      <c r="V12" t="s">
        <v>1592</v>
      </c>
      <c r="W12" t="s">
        <v>884</v>
      </c>
      <c r="X12" t="s">
        <v>93</v>
      </c>
      <c r="Y12" t="s">
        <v>1593</v>
      </c>
      <c r="Z12" t="s">
        <v>1594</v>
      </c>
      <c r="AA12" t="s">
        <v>1595</v>
      </c>
      <c r="AB12" t="s">
        <v>888</v>
      </c>
      <c r="AC12" t="s">
        <v>98</v>
      </c>
      <c r="AD12" t="s">
        <v>99</v>
      </c>
      <c r="AE12" t="s">
        <v>1632</v>
      </c>
      <c r="AF12" t="s">
        <v>99</v>
      </c>
      <c r="AG12">
        <v>1</v>
      </c>
      <c r="AH12">
        <v>1295</v>
      </c>
      <c r="AI12">
        <v>1</v>
      </c>
      <c r="AJ12">
        <v>0</v>
      </c>
      <c r="AK12">
        <v>0</v>
      </c>
      <c r="AL12">
        <v>1295</v>
      </c>
      <c r="AM12">
        <v>0</v>
      </c>
      <c r="AN12">
        <v>0</v>
      </c>
      <c r="AO12">
        <v>0</v>
      </c>
      <c r="AP12">
        <v>0</v>
      </c>
      <c r="AQ12">
        <v>0</v>
      </c>
      <c r="AR12">
        <v>0</v>
      </c>
      <c r="AS12">
        <v>1768</v>
      </c>
      <c r="AT12">
        <v>0</v>
      </c>
      <c r="AU12">
        <v>1768</v>
      </c>
      <c r="AV12">
        <v>1768</v>
      </c>
      <c r="AW12">
        <v>473</v>
      </c>
      <c r="AX12">
        <v>0</v>
      </c>
      <c r="AY12">
        <v>1768</v>
      </c>
      <c r="AZ12">
        <v>1768</v>
      </c>
      <c r="BA12">
        <v>1295</v>
      </c>
      <c r="BB12" t="s">
        <v>1625</v>
      </c>
      <c r="BC12" t="s">
        <v>1626</v>
      </c>
      <c r="BD12" t="s">
        <v>78</v>
      </c>
      <c r="BE12" t="s">
        <v>78</v>
      </c>
      <c r="BF12" t="s">
        <v>78</v>
      </c>
      <c r="BG12">
        <v>0</v>
      </c>
      <c r="BH12">
        <v>20096</v>
      </c>
      <c r="BI12">
        <v>591684</v>
      </c>
      <c r="BN12" t="s">
        <v>78</v>
      </c>
      <c r="BO12" t="s">
        <v>78</v>
      </c>
      <c r="BP12" t="s">
        <v>103</v>
      </c>
      <c r="BQ12" t="s">
        <v>103</v>
      </c>
      <c r="BR12" t="s">
        <v>104</v>
      </c>
      <c r="BY12" s="4">
        <f t="shared" si="0"/>
        <v>60.083333333333336</v>
      </c>
    </row>
    <row r="13" spans="1:77" x14ac:dyDescent="0.25">
      <c r="A13" t="s">
        <v>1638</v>
      </c>
      <c r="B13" t="s">
        <v>1639</v>
      </c>
      <c r="C13" t="s">
        <v>1640</v>
      </c>
      <c r="D13" t="s">
        <v>1641</v>
      </c>
      <c r="E13" t="s">
        <v>1642</v>
      </c>
      <c r="F13" t="s">
        <v>1643</v>
      </c>
      <c r="G13" t="s">
        <v>78</v>
      </c>
      <c r="H13" t="s">
        <v>78</v>
      </c>
      <c r="I13" t="s">
        <v>78</v>
      </c>
      <c r="J13" t="s">
        <v>1590</v>
      </c>
      <c r="K13" t="s">
        <v>80</v>
      </c>
      <c r="L13" t="s">
        <v>81</v>
      </c>
      <c r="M13" t="s">
        <v>82</v>
      </c>
      <c r="N13" t="s">
        <v>371</v>
      </c>
      <c r="O13" t="s">
        <v>84</v>
      </c>
      <c r="P13" t="s">
        <v>85</v>
      </c>
      <c r="Q13" t="s">
        <v>205</v>
      </c>
      <c r="R13" t="s">
        <v>87</v>
      </c>
      <c r="S13" t="s">
        <v>88</v>
      </c>
      <c r="T13" t="s">
        <v>89</v>
      </c>
      <c r="U13" t="s">
        <v>1591</v>
      </c>
      <c r="V13" t="s">
        <v>1592</v>
      </c>
      <c r="W13" t="s">
        <v>884</v>
      </c>
      <c r="X13" t="s">
        <v>93</v>
      </c>
      <c r="Y13" t="s">
        <v>1593</v>
      </c>
      <c r="Z13" t="s">
        <v>1594</v>
      </c>
      <c r="AA13" t="s">
        <v>1595</v>
      </c>
      <c r="AB13" t="s">
        <v>888</v>
      </c>
      <c r="AC13" t="s">
        <v>98</v>
      </c>
      <c r="AD13" t="s">
        <v>99</v>
      </c>
      <c r="AE13" t="s">
        <v>1619</v>
      </c>
      <c r="AF13" t="s">
        <v>99</v>
      </c>
      <c r="AG13">
        <v>1</v>
      </c>
      <c r="AH13">
        <v>913</v>
      </c>
      <c r="AI13">
        <v>1</v>
      </c>
      <c r="AJ13">
        <v>0</v>
      </c>
      <c r="AK13">
        <v>0</v>
      </c>
      <c r="AL13">
        <v>913</v>
      </c>
      <c r="AM13">
        <v>0</v>
      </c>
      <c r="AN13">
        <v>0</v>
      </c>
      <c r="AO13">
        <v>0</v>
      </c>
      <c r="AP13">
        <v>0</v>
      </c>
      <c r="AQ13">
        <v>0</v>
      </c>
      <c r="AR13">
        <v>0</v>
      </c>
      <c r="AS13">
        <v>1317</v>
      </c>
      <c r="AT13">
        <v>0</v>
      </c>
      <c r="AU13">
        <v>1317</v>
      </c>
      <c r="AV13">
        <v>1317</v>
      </c>
      <c r="AW13">
        <v>404</v>
      </c>
      <c r="AX13">
        <v>0</v>
      </c>
      <c r="AY13">
        <v>1317</v>
      </c>
      <c r="AZ13">
        <v>1317</v>
      </c>
      <c r="BA13">
        <v>913</v>
      </c>
      <c r="BB13" t="s">
        <v>1625</v>
      </c>
      <c r="BC13" t="s">
        <v>1626</v>
      </c>
      <c r="BD13" t="s">
        <v>78</v>
      </c>
      <c r="BE13" t="s">
        <v>78</v>
      </c>
      <c r="BF13" t="s">
        <v>78</v>
      </c>
      <c r="BG13">
        <v>0</v>
      </c>
      <c r="BH13">
        <v>20715</v>
      </c>
      <c r="BI13">
        <v>440751</v>
      </c>
      <c r="BN13" t="s">
        <v>78</v>
      </c>
      <c r="BO13" t="s">
        <v>78</v>
      </c>
      <c r="BP13" t="s">
        <v>103</v>
      </c>
      <c r="BQ13" t="s">
        <v>103</v>
      </c>
      <c r="BR13" t="s">
        <v>104</v>
      </c>
      <c r="BY13" s="4">
        <f t="shared" si="0"/>
        <v>60.083333333333336</v>
      </c>
    </row>
    <row r="14" spans="1:77" x14ac:dyDescent="0.25">
      <c r="A14" t="s">
        <v>1644</v>
      </c>
      <c r="B14" t="s">
        <v>1645</v>
      </c>
      <c r="C14" t="s">
        <v>1646</v>
      </c>
      <c r="D14" t="s">
        <v>1647</v>
      </c>
      <c r="E14" t="s">
        <v>1648</v>
      </c>
      <c r="F14" t="s">
        <v>1649</v>
      </c>
      <c r="G14" t="s">
        <v>78</v>
      </c>
      <c r="H14" t="s">
        <v>78</v>
      </c>
      <c r="I14" t="s">
        <v>78</v>
      </c>
      <c r="J14" t="s">
        <v>1590</v>
      </c>
      <c r="K14" t="s">
        <v>80</v>
      </c>
      <c r="L14" t="s">
        <v>81</v>
      </c>
      <c r="M14" t="s">
        <v>82</v>
      </c>
      <c r="N14" t="s">
        <v>371</v>
      </c>
      <c r="O14" t="s">
        <v>84</v>
      </c>
      <c r="P14" t="s">
        <v>85</v>
      </c>
      <c r="Q14" t="s">
        <v>205</v>
      </c>
      <c r="R14" t="s">
        <v>87</v>
      </c>
      <c r="S14" t="s">
        <v>88</v>
      </c>
      <c r="T14" t="s">
        <v>89</v>
      </c>
      <c r="U14" t="s">
        <v>1591</v>
      </c>
      <c r="V14" t="s">
        <v>1592</v>
      </c>
      <c r="W14" t="s">
        <v>884</v>
      </c>
      <c r="X14" t="s">
        <v>93</v>
      </c>
      <c r="Y14" t="s">
        <v>1593</v>
      </c>
      <c r="Z14" t="s">
        <v>1594</v>
      </c>
      <c r="AA14" t="s">
        <v>1595</v>
      </c>
      <c r="AB14" t="s">
        <v>888</v>
      </c>
      <c r="AC14" t="s">
        <v>98</v>
      </c>
      <c r="AD14" t="s">
        <v>99</v>
      </c>
      <c r="AE14" t="s">
        <v>1619</v>
      </c>
      <c r="AF14" t="s">
        <v>99</v>
      </c>
      <c r="AG14">
        <v>1</v>
      </c>
      <c r="AH14">
        <v>913</v>
      </c>
      <c r="AI14">
        <v>1</v>
      </c>
      <c r="AJ14">
        <v>0</v>
      </c>
      <c r="AK14">
        <v>0</v>
      </c>
      <c r="AL14">
        <v>913</v>
      </c>
      <c r="AM14">
        <v>0</v>
      </c>
      <c r="AN14">
        <v>0</v>
      </c>
      <c r="AO14">
        <v>0</v>
      </c>
      <c r="AP14">
        <v>0</v>
      </c>
      <c r="AQ14">
        <v>0</v>
      </c>
      <c r="AR14">
        <v>0</v>
      </c>
      <c r="AS14">
        <v>1317</v>
      </c>
      <c r="AT14">
        <v>0</v>
      </c>
      <c r="AU14">
        <v>1317</v>
      </c>
      <c r="AV14">
        <v>1317</v>
      </c>
      <c r="AW14">
        <v>404</v>
      </c>
      <c r="AX14">
        <v>0</v>
      </c>
      <c r="AY14">
        <v>1317</v>
      </c>
      <c r="AZ14">
        <v>1317</v>
      </c>
      <c r="BA14">
        <v>913</v>
      </c>
      <c r="BB14" t="s">
        <v>1625</v>
      </c>
      <c r="BC14" t="s">
        <v>1626</v>
      </c>
      <c r="BD14" t="s">
        <v>78</v>
      </c>
      <c r="BE14" t="s">
        <v>78</v>
      </c>
      <c r="BF14" t="s">
        <v>78</v>
      </c>
      <c r="BG14">
        <v>0</v>
      </c>
      <c r="BH14">
        <v>20715</v>
      </c>
      <c r="BI14">
        <v>440751</v>
      </c>
      <c r="BN14" t="s">
        <v>78</v>
      </c>
      <c r="BO14" t="s">
        <v>78</v>
      </c>
      <c r="BP14" t="s">
        <v>103</v>
      </c>
      <c r="BQ14" t="s">
        <v>103</v>
      </c>
      <c r="BR14" t="s">
        <v>104</v>
      </c>
      <c r="BY14" s="4">
        <f t="shared" si="0"/>
        <v>60.083333333333336</v>
      </c>
    </row>
    <row r="15" spans="1:77" x14ac:dyDescent="0.25">
      <c r="A15" t="s">
        <v>1650</v>
      </c>
      <c r="B15" t="s">
        <v>1651</v>
      </c>
      <c r="C15" t="s">
        <v>1652</v>
      </c>
      <c r="D15" t="s">
        <v>1653</v>
      </c>
      <c r="E15" t="s">
        <v>1654</v>
      </c>
      <c r="F15" t="s">
        <v>1655</v>
      </c>
      <c r="G15" t="s">
        <v>78</v>
      </c>
      <c r="H15" t="s">
        <v>78</v>
      </c>
      <c r="I15" t="s">
        <v>78</v>
      </c>
      <c r="J15" t="s">
        <v>1590</v>
      </c>
      <c r="K15" t="s">
        <v>80</v>
      </c>
      <c r="L15" t="s">
        <v>81</v>
      </c>
      <c r="M15" t="s">
        <v>82</v>
      </c>
      <c r="N15" t="s">
        <v>371</v>
      </c>
      <c r="O15" t="s">
        <v>84</v>
      </c>
      <c r="P15" t="s">
        <v>85</v>
      </c>
      <c r="Q15" t="s">
        <v>205</v>
      </c>
      <c r="R15" t="s">
        <v>87</v>
      </c>
      <c r="S15" t="s">
        <v>88</v>
      </c>
      <c r="T15" t="s">
        <v>89</v>
      </c>
      <c r="U15" t="s">
        <v>1591</v>
      </c>
      <c r="V15" t="s">
        <v>1592</v>
      </c>
      <c r="W15" t="s">
        <v>884</v>
      </c>
      <c r="X15" t="s">
        <v>93</v>
      </c>
      <c r="Y15" t="s">
        <v>1593</v>
      </c>
      <c r="Z15" t="s">
        <v>1594</v>
      </c>
      <c r="AA15" t="s">
        <v>1595</v>
      </c>
      <c r="AB15" t="s">
        <v>888</v>
      </c>
      <c r="AC15" t="s">
        <v>98</v>
      </c>
      <c r="AD15" t="s">
        <v>99</v>
      </c>
      <c r="AE15" t="s">
        <v>1619</v>
      </c>
      <c r="AF15" t="s">
        <v>99</v>
      </c>
      <c r="AG15">
        <v>1</v>
      </c>
      <c r="AH15">
        <v>913</v>
      </c>
      <c r="AI15">
        <v>1</v>
      </c>
      <c r="AJ15">
        <v>0</v>
      </c>
      <c r="AK15">
        <v>0</v>
      </c>
      <c r="AL15">
        <v>913</v>
      </c>
      <c r="AM15">
        <v>0</v>
      </c>
      <c r="AN15">
        <v>0</v>
      </c>
      <c r="AO15">
        <v>0</v>
      </c>
      <c r="AP15">
        <v>0</v>
      </c>
      <c r="AQ15">
        <v>0</v>
      </c>
      <c r="AR15">
        <v>0</v>
      </c>
      <c r="AS15">
        <v>1317</v>
      </c>
      <c r="AT15">
        <v>0</v>
      </c>
      <c r="AU15">
        <v>1317</v>
      </c>
      <c r="AV15">
        <v>1317</v>
      </c>
      <c r="AW15">
        <v>404</v>
      </c>
      <c r="AX15">
        <v>0</v>
      </c>
      <c r="AY15">
        <v>1317</v>
      </c>
      <c r="AZ15">
        <v>1317</v>
      </c>
      <c r="BA15">
        <v>913</v>
      </c>
      <c r="BB15" t="s">
        <v>1626</v>
      </c>
      <c r="BC15" t="s">
        <v>1626</v>
      </c>
      <c r="BD15" t="s">
        <v>78</v>
      </c>
      <c r="BE15" t="s">
        <v>78</v>
      </c>
      <c r="BF15" t="s">
        <v>78</v>
      </c>
      <c r="BG15">
        <v>0</v>
      </c>
      <c r="BH15">
        <v>26677</v>
      </c>
      <c r="BI15">
        <v>440751</v>
      </c>
      <c r="BN15" t="s">
        <v>78</v>
      </c>
      <c r="BO15" t="s">
        <v>78</v>
      </c>
      <c r="BP15" t="s">
        <v>103</v>
      </c>
      <c r="BQ15" t="s">
        <v>103</v>
      </c>
      <c r="BR15" t="s">
        <v>104</v>
      </c>
      <c r="BY15" s="4">
        <f t="shared" si="0"/>
        <v>60.083333333333336</v>
      </c>
    </row>
    <row r="16" spans="1:77" x14ac:dyDescent="0.25">
      <c r="A16" t="s">
        <v>1656</v>
      </c>
      <c r="B16" t="s">
        <v>1657</v>
      </c>
      <c r="C16" t="s">
        <v>1658</v>
      </c>
      <c r="D16" t="s">
        <v>1659</v>
      </c>
      <c r="E16" t="s">
        <v>1660</v>
      </c>
      <c r="F16" t="s">
        <v>1661</v>
      </c>
      <c r="G16" t="s">
        <v>78</v>
      </c>
      <c r="H16" t="s">
        <v>78</v>
      </c>
      <c r="I16" t="s">
        <v>78</v>
      </c>
      <c r="J16" t="s">
        <v>1590</v>
      </c>
      <c r="K16" t="s">
        <v>80</v>
      </c>
      <c r="L16" t="s">
        <v>81</v>
      </c>
      <c r="M16" t="s">
        <v>82</v>
      </c>
      <c r="N16" t="s">
        <v>371</v>
      </c>
      <c r="O16" t="s">
        <v>84</v>
      </c>
      <c r="P16" t="s">
        <v>85</v>
      </c>
      <c r="Q16" t="s">
        <v>205</v>
      </c>
      <c r="R16" t="s">
        <v>87</v>
      </c>
      <c r="S16" t="s">
        <v>88</v>
      </c>
      <c r="T16" t="s">
        <v>89</v>
      </c>
      <c r="U16" t="s">
        <v>1591</v>
      </c>
      <c r="V16" t="s">
        <v>1592</v>
      </c>
      <c r="W16" t="s">
        <v>884</v>
      </c>
      <c r="X16" t="s">
        <v>93</v>
      </c>
      <c r="Y16" t="s">
        <v>1593</v>
      </c>
      <c r="Z16" t="s">
        <v>1594</v>
      </c>
      <c r="AA16" t="s">
        <v>1595</v>
      </c>
      <c r="AB16" t="s">
        <v>888</v>
      </c>
      <c r="AC16" t="s">
        <v>98</v>
      </c>
      <c r="AD16" t="s">
        <v>99</v>
      </c>
      <c r="AE16" t="s">
        <v>1619</v>
      </c>
      <c r="AF16" t="s">
        <v>99</v>
      </c>
      <c r="AG16">
        <v>1</v>
      </c>
      <c r="AH16">
        <v>913</v>
      </c>
      <c r="AI16">
        <v>1</v>
      </c>
      <c r="AJ16">
        <v>0</v>
      </c>
      <c r="AK16">
        <v>0</v>
      </c>
      <c r="AL16">
        <v>913</v>
      </c>
      <c r="AM16">
        <v>0</v>
      </c>
      <c r="AN16">
        <v>0</v>
      </c>
      <c r="AO16">
        <v>0</v>
      </c>
      <c r="AP16">
        <v>0</v>
      </c>
      <c r="AQ16">
        <v>0</v>
      </c>
      <c r="AR16">
        <v>0</v>
      </c>
      <c r="AS16">
        <v>1317</v>
      </c>
      <c r="AT16">
        <v>0</v>
      </c>
      <c r="AU16">
        <v>1317</v>
      </c>
      <c r="AV16">
        <v>1317</v>
      </c>
      <c r="AW16">
        <v>404</v>
      </c>
      <c r="AX16">
        <v>0</v>
      </c>
      <c r="AY16">
        <v>1317</v>
      </c>
      <c r="AZ16">
        <v>1317</v>
      </c>
      <c r="BA16">
        <v>913</v>
      </c>
      <c r="BB16" t="s">
        <v>1626</v>
      </c>
      <c r="BC16" t="s">
        <v>1626</v>
      </c>
      <c r="BD16" t="s">
        <v>78</v>
      </c>
      <c r="BE16" t="s">
        <v>78</v>
      </c>
      <c r="BF16" t="s">
        <v>78</v>
      </c>
      <c r="BG16">
        <v>0</v>
      </c>
      <c r="BH16">
        <v>26677</v>
      </c>
      <c r="BI16">
        <v>440751</v>
      </c>
      <c r="BN16" t="s">
        <v>78</v>
      </c>
      <c r="BO16" t="s">
        <v>78</v>
      </c>
      <c r="BP16" t="s">
        <v>103</v>
      </c>
      <c r="BQ16" t="s">
        <v>103</v>
      </c>
      <c r="BR16" t="s">
        <v>104</v>
      </c>
      <c r="BY16" s="4">
        <f t="shared" si="0"/>
        <v>60.083333333333336</v>
      </c>
    </row>
    <row r="17" spans="1:78" x14ac:dyDescent="0.25">
      <c r="A17" t="s">
        <v>1662</v>
      </c>
      <c r="B17" t="s">
        <v>1663</v>
      </c>
      <c r="C17" t="s">
        <v>1664</v>
      </c>
      <c r="D17" t="s">
        <v>137</v>
      </c>
      <c r="E17" t="s">
        <v>1665</v>
      </c>
      <c r="F17" t="s">
        <v>1666</v>
      </c>
      <c r="G17" t="s">
        <v>78</v>
      </c>
      <c r="H17" t="s">
        <v>78</v>
      </c>
      <c r="I17" t="s">
        <v>78</v>
      </c>
      <c r="J17" t="s">
        <v>1590</v>
      </c>
      <c r="K17" t="s">
        <v>80</v>
      </c>
      <c r="L17" t="s">
        <v>81</v>
      </c>
      <c r="M17" t="s">
        <v>82</v>
      </c>
      <c r="N17" t="s">
        <v>371</v>
      </c>
      <c r="O17" t="s">
        <v>131</v>
      </c>
      <c r="P17" t="s">
        <v>85</v>
      </c>
      <c r="Q17" t="s">
        <v>205</v>
      </c>
      <c r="R17" t="s">
        <v>87</v>
      </c>
      <c r="S17" t="s">
        <v>88</v>
      </c>
      <c r="T17" t="s">
        <v>89</v>
      </c>
      <c r="U17" t="s">
        <v>1591</v>
      </c>
      <c r="V17" t="s">
        <v>1592</v>
      </c>
      <c r="W17" t="s">
        <v>884</v>
      </c>
      <c r="X17" t="s">
        <v>93</v>
      </c>
      <c r="Y17" t="s">
        <v>1593</v>
      </c>
      <c r="Z17" t="s">
        <v>1594</v>
      </c>
      <c r="AA17" t="s">
        <v>1595</v>
      </c>
      <c r="AB17" t="s">
        <v>888</v>
      </c>
      <c r="AC17" t="s">
        <v>98</v>
      </c>
      <c r="AD17" t="s">
        <v>99</v>
      </c>
      <c r="AE17" t="s">
        <v>1667</v>
      </c>
      <c r="AF17" t="s">
        <v>99</v>
      </c>
      <c r="AG17">
        <v>1</v>
      </c>
      <c r="AH17">
        <v>253</v>
      </c>
      <c r="AI17">
        <v>1</v>
      </c>
      <c r="AJ17">
        <v>0</v>
      </c>
      <c r="AK17">
        <v>0</v>
      </c>
      <c r="AL17">
        <v>253</v>
      </c>
      <c r="AM17">
        <v>0</v>
      </c>
      <c r="AN17">
        <v>0</v>
      </c>
      <c r="AO17">
        <v>0</v>
      </c>
      <c r="AP17">
        <v>0</v>
      </c>
      <c r="AQ17">
        <v>0</v>
      </c>
      <c r="AR17">
        <v>0</v>
      </c>
      <c r="AS17">
        <v>288</v>
      </c>
      <c r="AT17">
        <v>0</v>
      </c>
      <c r="AU17">
        <v>288</v>
      </c>
      <c r="AV17">
        <v>288</v>
      </c>
      <c r="AW17">
        <v>35</v>
      </c>
      <c r="AX17">
        <v>0</v>
      </c>
      <c r="AY17">
        <v>288</v>
      </c>
      <c r="AZ17">
        <v>288</v>
      </c>
      <c r="BA17">
        <v>253</v>
      </c>
      <c r="BB17" t="s">
        <v>250</v>
      </c>
      <c r="BC17" t="s">
        <v>251</v>
      </c>
      <c r="BD17" t="s">
        <v>78</v>
      </c>
      <c r="BE17" t="s">
        <v>78</v>
      </c>
      <c r="BF17" t="s">
        <v>78</v>
      </c>
      <c r="BG17">
        <v>0</v>
      </c>
      <c r="BH17">
        <v>3693</v>
      </c>
      <c r="BI17">
        <v>128629</v>
      </c>
      <c r="BN17" t="s">
        <v>78</v>
      </c>
      <c r="BO17" t="s">
        <v>78</v>
      </c>
      <c r="BP17" t="s">
        <v>103</v>
      </c>
      <c r="BQ17" t="s">
        <v>103</v>
      </c>
      <c r="BR17" t="s">
        <v>104</v>
      </c>
      <c r="BY17" s="4">
        <f t="shared" si="0"/>
        <v>58.083333333333336</v>
      </c>
    </row>
    <row r="18" spans="1:78" x14ac:dyDescent="0.25">
      <c r="A18" t="s">
        <v>1668</v>
      </c>
      <c r="B18" t="s">
        <v>1669</v>
      </c>
      <c r="C18" t="s">
        <v>1670</v>
      </c>
      <c r="D18" t="s">
        <v>108</v>
      </c>
      <c r="E18" t="s">
        <v>1671</v>
      </c>
      <c r="F18" t="s">
        <v>1672</v>
      </c>
      <c r="G18" t="s">
        <v>78</v>
      </c>
      <c r="H18" t="s">
        <v>78</v>
      </c>
      <c r="I18" t="s">
        <v>78</v>
      </c>
      <c r="J18" t="s">
        <v>1590</v>
      </c>
      <c r="K18" t="s">
        <v>80</v>
      </c>
      <c r="L18" t="s">
        <v>81</v>
      </c>
      <c r="M18" t="s">
        <v>82</v>
      </c>
      <c r="N18" t="s">
        <v>122</v>
      </c>
      <c r="O18" t="s">
        <v>84</v>
      </c>
      <c r="P18" t="s">
        <v>85</v>
      </c>
      <c r="Q18" t="s">
        <v>205</v>
      </c>
      <c r="R18" t="s">
        <v>87</v>
      </c>
      <c r="S18" t="s">
        <v>88</v>
      </c>
      <c r="T18" t="s">
        <v>89</v>
      </c>
      <c r="U18" t="s">
        <v>1591</v>
      </c>
      <c r="V18" t="s">
        <v>1592</v>
      </c>
      <c r="W18" t="s">
        <v>884</v>
      </c>
      <c r="X18" t="s">
        <v>93</v>
      </c>
      <c r="Y18" t="s">
        <v>1593</v>
      </c>
      <c r="Z18" t="s">
        <v>1594</v>
      </c>
      <c r="AA18" t="s">
        <v>1595</v>
      </c>
      <c r="AB18" t="s">
        <v>888</v>
      </c>
      <c r="AC18" t="s">
        <v>98</v>
      </c>
      <c r="AD18" t="s">
        <v>99</v>
      </c>
      <c r="AE18" t="s">
        <v>1471</v>
      </c>
      <c r="AF18" t="s">
        <v>99</v>
      </c>
      <c r="AG18">
        <v>17</v>
      </c>
      <c r="AH18">
        <v>2739</v>
      </c>
      <c r="AI18">
        <v>13</v>
      </c>
      <c r="AJ18">
        <v>781</v>
      </c>
      <c r="AK18">
        <v>4</v>
      </c>
      <c r="AL18">
        <v>3520</v>
      </c>
      <c r="AM18">
        <v>590</v>
      </c>
      <c r="AN18">
        <v>14</v>
      </c>
      <c r="AO18">
        <v>55</v>
      </c>
      <c r="AP18">
        <v>0</v>
      </c>
      <c r="AQ18">
        <v>122</v>
      </c>
      <c r="AR18">
        <v>0</v>
      </c>
      <c r="AS18">
        <v>3899</v>
      </c>
      <c r="AT18">
        <v>52</v>
      </c>
      <c r="AU18">
        <v>3951</v>
      </c>
      <c r="AV18">
        <v>3925</v>
      </c>
      <c r="AW18">
        <v>379</v>
      </c>
      <c r="AX18">
        <v>0</v>
      </c>
      <c r="AY18">
        <v>3925</v>
      </c>
      <c r="AZ18">
        <v>3925</v>
      </c>
      <c r="BA18">
        <v>3520</v>
      </c>
      <c r="BB18" t="s">
        <v>250</v>
      </c>
      <c r="BC18" t="s">
        <v>1673</v>
      </c>
      <c r="BD18" t="s">
        <v>78</v>
      </c>
      <c r="BE18" t="s">
        <v>78</v>
      </c>
      <c r="BF18" t="s">
        <v>78</v>
      </c>
      <c r="BG18">
        <v>0</v>
      </c>
      <c r="BH18">
        <v>105255</v>
      </c>
      <c r="BI18">
        <v>2310874</v>
      </c>
      <c r="BN18" t="s">
        <v>78</v>
      </c>
      <c r="BO18" t="s">
        <v>78</v>
      </c>
      <c r="BP18" t="s">
        <v>103</v>
      </c>
      <c r="BQ18" t="s">
        <v>103</v>
      </c>
      <c r="BR18" t="s">
        <v>104</v>
      </c>
      <c r="BY18" s="4">
        <f t="shared" si="0"/>
        <v>58</v>
      </c>
    </row>
    <row r="19" spans="1:78" x14ac:dyDescent="0.25">
      <c r="A19" t="s">
        <v>1674</v>
      </c>
      <c r="B19" t="s">
        <v>1675</v>
      </c>
      <c r="C19" t="s">
        <v>1676</v>
      </c>
      <c r="D19" t="s">
        <v>220</v>
      </c>
      <c r="E19" t="s">
        <v>1677</v>
      </c>
      <c r="F19" t="s">
        <v>1678</v>
      </c>
      <c r="G19" t="s">
        <v>78</v>
      </c>
      <c r="H19" t="s">
        <v>78</v>
      </c>
      <c r="I19" t="s">
        <v>78</v>
      </c>
      <c r="J19" t="s">
        <v>1590</v>
      </c>
      <c r="K19" t="s">
        <v>80</v>
      </c>
      <c r="L19" t="s">
        <v>81</v>
      </c>
      <c r="M19" t="s">
        <v>82</v>
      </c>
      <c r="N19" t="s">
        <v>239</v>
      </c>
      <c r="O19" t="s">
        <v>131</v>
      </c>
      <c r="P19" t="s">
        <v>85</v>
      </c>
      <c r="Q19" t="s">
        <v>205</v>
      </c>
      <c r="R19" t="s">
        <v>87</v>
      </c>
      <c r="S19" t="s">
        <v>88</v>
      </c>
      <c r="T19" t="s">
        <v>89</v>
      </c>
      <c r="U19" t="s">
        <v>1591</v>
      </c>
      <c r="V19" t="s">
        <v>1592</v>
      </c>
      <c r="W19" t="s">
        <v>884</v>
      </c>
      <c r="X19" t="s">
        <v>93</v>
      </c>
      <c r="Y19" t="s">
        <v>1593</v>
      </c>
      <c r="Z19" t="s">
        <v>1594</v>
      </c>
      <c r="AA19" t="s">
        <v>1595</v>
      </c>
      <c r="AB19" t="s">
        <v>888</v>
      </c>
      <c r="AC19" t="s">
        <v>98</v>
      </c>
      <c r="AD19" t="s">
        <v>99</v>
      </c>
      <c r="AE19" t="s">
        <v>1679</v>
      </c>
      <c r="AF19" t="s">
        <v>99</v>
      </c>
      <c r="AG19">
        <v>4</v>
      </c>
      <c r="AH19">
        <v>1477</v>
      </c>
      <c r="AI19">
        <v>3</v>
      </c>
      <c r="AJ19">
        <v>39</v>
      </c>
      <c r="AK19">
        <v>1</v>
      </c>
      <c r="AL19">
        <v>1516</v>
      </c>
      <c r="AM19">
        <v>0</v>
      </c>
      <c r="AN19">
        <v>0</v>
      </c>
      <c r="AO19">
        <v>39</v>
      </c>
      <c r="AP19">
        <v>0</v>
      </c>
      <c r="AQ19">
        <v>0</v>
      </c>
      <c r="AR19">
        <v>0</v>
      </c>
      <c r="AS19">
        <v>1684</v>
      </c>
      <c r="AT19">
        <v>0</v>
      </c>
      <c r="AU19">
        <v>1684</v>
      </c>
      <c r="AV19">
        <v>1684</v>
      </c>
      <c r="AW19">
        <v>168</v>
      </c>
      <c r="AX19">
        <v>0</v>
      </c>
      <c r="AY19">
        <v>1684</v>
      </c>
      <c r="AZ19">
        <v>1684</v>
      </c>
      <c r="BA19">
        <v>1516</v>
      </c>
      <c r="BB19" t="s">
        <v>250</v>
      </c>
      <c r="BC19" t="s">
        <v>1673</v>
      </c>
      <c r="BD19" t="s">
        <v>78</v>
      </c>
      <c r="BE19" t="s">
        <v>78</v>
      </c>
      <c r="BF19" t="s">
        <v>78</v>
      </c>
      <c r="BG19">
        <v>0</v>
      </c>
      <c r="BH19">
        <v>23381</v>
      </c>
      <c r="BI19">
        <v>627803</v>
      </c>
      <c r="BN19" t="s">
        <v>78</v>
      </c>
      <c r="BO19" t="s">
        <v>78</v>
      </c>
      <c r="BP19" t="s">
        <v>103</v>
      </c>
      <c r="BQ19" t="s">
        <v>103</v>
      </c>
      <c r="BR19" t="s">
        <v>104</v>
      </c>
      <c r="BY19" s="4">
        <f t="shared" si="0"/>
        <v>58</v>
      </c>
    </row>
    <row r="20" spans="1:78" x14ac:dyDescent="0.25">
      <c r="A20" t="s">
        <v>1680</v>
      </c>
      <c r="B20" t="s">
        <v>1681</v>
      </c>
      <c r="C20" t="s">
        <v>1682</v>
      </c>
      <c r="D20" t="s">
        <v>301</v>
      </c>
      <c r="E20" t="s">
        <v>1683</v>
      </c>
      <c r="F20" t="s">
        <v>1684</v>
      </c>
      <c r="G20" t="s">
        <v>78</v>
      </c>
      <c r="H20" t="s">
        <v>78</v>
      </c>
      <c r="I20" t="s">
        <v>78</v>
      </c>
      <c r="J20" t="s">
        <v>1590</v>
      </c>
      <c r="K20" t="s">
        <v>80</v>
      </c>
      <c r="L20" t="s">
        <v>81</v>
      </c>
      <c r="M20" t="s">
        <v>82</v>
      </c>
      <c r="N20" t="s">
        <v>130</v>
      </c>
      <c r="O20" t="s">
        <v>131</v>
      </c>
      <c r="P20" t="s">
        <v>85</v>
      </c>
      <c r="Q20" t="s">
        <v>205</v>
      </c>
      <c r="R20" t="s">
        <v>87</v>
      </c>
      <c r="S20" t="s">
        <v>88</v>
      </c>
      <c r="T20" t="s">
        <v>89</v>
      </c>
      <c r="U20" t="s">
        <v>1591</v>
      </c>
      <c r="V20" t="s">
        <v>1592</v>
      </c>
      <c r="W20" t="s">
        <v>884</v>
      </c>
      <c r="X20" t="s">
        <v>93</v>
      </c>
      <c r="Y20" t="s">
        <v>1593</v>
      </c>
      <c r="Z20" t="s">
        <v>1594</v>
      </c>
      <c r="AA20" t="s">
        <v>1595</v>
      </c>
      <c r="AB20" t="s">
        <v>888</v>
      </c>
      <c r="AC20" t="s">
        <v>98</v>
      </c>
      <c r="AD20" t="s">
        <v>99</v>
      </c>
      <c r="AE20" t="s">
        <v>1685</v>
      </c>
      <c r="AF20" t="s">
        <v>99</v>
      </c>
      <c r="AG20">
        <v>2</v>
      </c>
      <c r="AH20">
        <v>196</v>
      </c>
      <c r="AI20">
        <v>2</v>
      </c>
      <c r="AJ20">
        <v>0</v>
      </c>
      <c r="AK20">
        <v>0</v>
      </c>
      <c r="AL20">
        <v>196</v>
      </c>
      <c r="AM20">
        <v>0</v>
      </c>
      <c r="AN20">
        <v>0</v>
      </c>
      <c r="AO20">
        <v>0</v>
      </c>
      <c r="AP20">
        <v>0</v>
      </c>
      <c r="AQ20">
        <v>0</v>
      </c>
      <c r="AR20">
        <v>0</v>
      </c>
      <c r="AS20">
        <v>200</v>
      </c>
      <c r="AT20">
        <v>0</v>
      </c>
      <c r="AU20">
        <v>200</v>
      </c>
      <c r="AV20">
        <v>200</v>
      </c>
      <c r="AW20">
        <v>4</v>
      </c>
      <c r="AX20">
        <v>0</v>
      </c>
      <c r="AY20">
        <v>200</v>
      </c>
      <c r="AZ20">
        <v>200</v>
      </c>
      <c r="BA20">
        <v>196</v>
      </c>
      <c r="BB20" t="s">
        <v>810</v>
      </c>
      <c r="BC20" t="s">
        <v>811</v>
      </c>
      <c r="BD20" t="s">
        <v>78</v>
      </c>
      <c r="BE20" t="s">
        <v>78</v>
      </c>
      <c r="BF20" t="s">
        <v>78</v>
      </c>
      <c r="BG20">
        <v>0</v>
      </c>
      <c r="BH20">
        <v>13861</v>
      </c>
      <c r="BI20">
        <v>89325</v>
      </c>
      <c r="BN20" t="s">
        <v>78</v>
      </c>
      <c r="BO20" t="s">
        <v>78</v>
      </c>
      <c r="BP20" t="s">
        <v>103</v>
      </c>
      <c r="BQ20" t="s">
        <v>103</v>
      </c>
      <c r="BR20" t="s">
        <v>104</v>
      </c>
      <c r="BY20" s="4">
        <f t="shared" si="0"/>
        <v>50.166666666666664</v>
      </c>
    </row>
    <row r="21" spans="1:78" x14ac:dyDescent="0.25">
      <c r="A21" t="s">
        <v>1686</v>
      </c>
      <c r="B21" t="s">
        <v>1687</v>
      </c>
      <c r="C21" t="s">
        <v>1688</v>
      </c>
      <c r="D21" t="s">
        <v>815</v>
      </c>
      <c r="E21" t="s">
        <v>1689</v>
      </c>
      <c r="F21" t="s">
        <v>1690</v>
      </c>
      <c r="G21" t="s">
        <v>78</v>
      </c>
      <c r="H21" t="s">
        <v>78</v>
      </c>
      <c r="I21" t="s">
        <v>78</v>
      </c>
      <c r="J21" t="s">
        <v>1590</v>
      </c>
      <c r="K21" t="s">
        <v>80</v>
      </c>
      <c r="L21" t="s">
        <v>81</v>
      </c>
      <c r="M21" t="s">
        <v>82</v>
      </c>
      <c r="N21" t="s">
        <v>371</v>
      </c>
      <c r="O21" t="s">
        <v>131</v>
      </c>
      <c r="P21" t="s">
        <v>85</v>
      </c>
      <c r="Q21" t="s">
        <v>205</v>
      </c>
      <c r="R21" t="s">
        <v>87</v>
      </c>
      <c r="S21" t="s">
        <v>88</v>
      </c>
      <c r="T21" t="s">
        <v>89</v>
      </c>
      <c r="U21" t="s">
        <v>1591</v>
      </c>
      <c r="V21" t="s">
        <v>1592</v>
      </c>
      <c r="W21" t="s">
        <v>884</v>
      </c>
      <c r="X21" t="s">
        <v>93</v>
      </c>
      <c r="Y21" t="s">
        <v>1593</v>
      </c>
      <c r="Z21" t="s">
        <v>1594</v>
      </c>
      <c r="AA21" t="s">
        <v>1595</v>
      </c>
      <c r="AB21" t="s">
        <v>888</v>
      </c>
      <c r="AC21" t="s">
        <v>98</v>
      </c>
      <c r="AD21" t="s">
        <v>99</v>
      </c>
      <c r="AE21" t="s">
        <v>928</v>
      </c>
      <c r="AF21" t="s">
        <v>99</v>
      </c>
      <c r="AG21">
        <v>3</v>
      </c>
      <c r="AH21">
        <v>2880</v>
      </c>
      <c r="AI21">
        <v>3</v>
      </c>
      <c r="AJ21">
        <v>0</v>
      </c>
      <c r="AK21">
        <v>0</v>
      </c>
      <c r="AL21">
        <v>2880</v>
      </c>
      <c r="AM21">
        <v>0</v>
      </c>
      <c r="AN21">
        <v>0</v>
      </c>
      <c r="AO21">
        <v>0</v>
      </c>
      <c r="AP21">
        <v>0</v>
      </c>
      <c r="AQ21">
        <v>0</v>
      </c>
      <c r="AR21">
        <v>0</v>
      </c>
      <c r="AS21">
        <v>2880</v>
      </c>
      <c r="AT21">
        <v>0</v>
      </c>
      <c r="AU21">
        <v>2880</v>
      </c>
      <c r="AV21">
        <v>2880</v>
      </c>
      <c r="AW21">
        <v>0</v>
      </c>
      <c r="AX21">
        <v>0</v>
      </c>
      <c r="AY21">
        <v>2880</v>
      </c>
      <c r="AZ21">
        <v>2880</v>
      </c>
      <c r="BA21">
        <v>2880</v>
      </c>
      <c r="BB21" t="s">
        <v>694</v>
      </c>
      <c r="BC21" t="s">
        <v>695</v>
      </c>
      <c r="BD21" t="s">
        <v>78</v>
      </c>
      <c r="BE21" t="s">
        <v>78</v>
      </c>
      <c r="BF21" t="s">
        <v>78</v>
      </c>
      <c r="BG21">
        <v>0</v>
      </c>
      <c r="BH21">
        <v>119777</v>
      </c>
      <c r="BI21">
        <v>1286286</v>
      </c>
      <c r="BN21" t="s">
        <v>78</v>
      </c>
      <c r="BO21" t="s">
        <v>78</v>
      </c>
      <c r="BP21" t="s">
        <v>103</v>
      </c>
      <c r="BQ21" t="s">
        <v>103</v>
      </c>
      <c r="BR21" t="s">
        <v>104</v>
      </c>
      <c r="BY21" s="4">
        <f t="shared" si="0"/>
        <v>49.083333333333336</v>
      </c>
    </row>
    <row r="22" spans="1:78" x14ac:dyDescent="0.25">
      <c r="A22" t="s">
        <v>1691</v>
      </c>
      <c r="B22" t="s">
        <v>1692</v>
      </c>
      <c r="C22" t="s">
        <v>1693</v>
      </c>
      <c r="D22" t="s">
        <v>1207</v>
      </c>
      <c r="E22" t="s">
        <v>1694</v>
      </c>
      <c r="F22" t="s">
        <v>1695</v>
      </c>
      <c r="G22" t="s">
        <v>78</v>
      </c>
      <c r="H22" t="s">
        <v>78</v>
      </c>
      <c r="I22" t="s">
        <v>78</v>
      </c>
      <c r="J22" t="s">
        <v>1590</v>
      </c>
      <c r="K22" t="s">
        <v>80</v>
      </c>
      <c r="L22" t="s">
        <v>81</v>
      </c>
      <c r="M22" t="s">
        <v>82</v>
      </c>
      <c r="N22" t="s">
        <v>371</v>
      </c>
      <c r="O22" t="s">
        <v>84</v>
      </c>
      <c r="P22" t="s">
        <v>85</v>
      </c>
      <c r="Q22" t="s">
        <v>205</v>
      </c>
      <c r="R22" t="s">
        <v>87</v>
      </c>
      <c r="S22" t="s">
        <v>88</v>
      </c>
      <c r="T22" t="s">
        <v>89</v>
      </c>
      <c r="U22" t="s">
        <v>1591</v>
      </c>
      <c r="V22" t="s">
        <v>1592</v>
      </c>
      <c r="W22" t="s">
        <v>884</v>
      </c>
      <c r="X22" t="s">
        <v>93</v>
      </c>
      <c r="Y22" t="s">
        <v>1593</v>
      </c>
      <c r="Z22" t="s">
        <v>1594</v>
      </c>
      <c r="AA22" t="s">
        <v>1595</v>
      </c>
      <c r="AB22" t="s">
        <v>888</v>
      </c>
      <c r="AC22" t="s">
        <v>98</v>
      </c>
      <c r="AD22" t="s">
        <v>99</v>
      </c>
      <c r="AE22" t="s">
        <v>1696</v>
      </c>
      <c r="AF22" t="s">
        <v>99</v>
      </c>
      <c r="AG22">
        <v>1</v>
      </c>
      <c r="AH22">
        <v>6464</v>
      </c>
      <c r="AI22">
        <v>1</v>
      </c>
      <c r="AJ22">
        <v>0</v>
      </c>
      <c r="AK22">
        <v>0</v>
      </c>
      <c r="AL22">
        <v>6464</v>
      </c>
      <c r="AM22">
        <v>0</v>
      </c>
      <c r="AN22">
        <v>0</v>
      </c>
      <c r="AO22">
        <v>0</v>
      </c>
      <c r="AP22">
        <v>0</v>
      </c>
      <c r="AQ22">
        <v>0</v>
      </c>
      <c r="AR22">
        <v>0</v>
      </c>
      <c r="AS22">
        <v>0</v>
      </c>
      <c r="AT22">
        <v>6464</v>
      </c>
      <c r="AU22">
        <v>6464</v>
      </c>
      <c r="AV22">
        <v>3232</v>
      </c>
      <c r="AW22">
        <v>0</v>
      </c>
      <c r="AX22">
        <v>0</v>
      </c>
      <c r="AY22">
        <v>3232</v>
      </c>
      <c r="AZ22">
        <v>3232</v>
      </c>
      <c r="BA22">
        <v>6464</v>
      </c>
      <c r="BB22" t="s">
        <v>694</v>
      </c>
      <c r="BC22" t="s">
        <v>695</v>
      </c>
      <c r="BD22" t="s">
        <v>78</v>
      </c>
      <c r="BE22" t="s">
        <v>78</v>
      </c>
      <c r="BF22" t="s">
        <v>78</v>
      </c>
      <c r="BG22">
        <v>0</v>
      </c>
      <c r="BH22">
        <v>22361</v>
      </c>
      <c r="BI22">
        <v>1204904</v>
      </c>
      <c r="BN22" t="s">
        <v>78</v>
      </c>
      <c r="BO22" t="s">
        <v>78</v>
      </c>
      <c r="BP22" t="s">
        <v>103</v>
      </c>
      <c r="BQ22" t="s">
        <v>103</v>
      </c>
      <c r="BR22" t="s">
        <v>104</v>
      </c>
      <c r="BY22" s="4">
        <f t="shared" si="0"/>
        <v>49.083333333333336</v>
      </c>
    </row>
    <row r="23" spans="1:78" x14ac:dyDescent="0.25">
      <c r="A23" t="s">
        <v>1697</v>
      </c>
      <c r="B23" t="s">
        <v>1698</v>
      </c>
      <c r="C23" t="s">
        <v>1699</v>
      </c>
      <c r="D23" t="s">
        <v>609</v>
      </c>
      <c r="E23" t="s">
        <v>1700</v>
      </c>
      <c r="F23" t="s">
        <v>1701</v>
      </c>
      <c r="G23" t="s">
        <v>78</v>
      </c>
      <c r="H23" t="s">
        <v>78</v>
      </c>
      <c r="I23" t="s">
        <v>78</v>
      </c>
      <c r="J23" t="s">
        <v>1590</v>
      </c>
      <c r="K23" t="s">
        <v>80</v>
      </c>
      <c r="L23" t="s">
        <v>81</v>
      </c>
      <c r="M23" t="s">
        <v>82</v>
      </c>
      <c r="N23" t="s">
        <v>371</v>
      </c>
      <c r="O23" t="s">
        <v>131</v>
      </c>
      <c r="P23" t="s">
        <v>85</v>
      </c>
      <c r="Q23" t="s">
        <v>205</v>
      </c>
      <c r="R23" t="s">
        <v>87</v>
      </c>
      <c r="S23" t="s">
        <v>88</v>
      </c>
      <c r="T23" t="s">
        <v>89</v>
      </c>
      <c r="U23" t="s">
        <v>1591</v>
      </c>
      <c r="V23" t="s">
        <v>1592</v>
      </c>
      <c r="W23" t="s">
        <v>884</v>
      </c>
      <c r="X23" t="s">
        <v>93</v>
      </c>
      <c r="Y23" t="s">
        <v>1593</v>
      </c>
      <c r="Z23" t="s">
        <v>1594</v>
      </c>
      <c r="AA23" t="s">
        <v>1595</v>
      </c>
      <c r="AB23" t="s">
        <v>888</v>
      </c>
      <c r="AC23" t="s">
        <v>98</v>
      </c>
      <c r="AD23" t="s">
        <v>99</v>
      </c>
      <c r="AE23" t="s">
        <v>1702</v>
      </c>
      <c r="AF23" t="s">
        <v>99</v>
      </c>
      <c r="AG23">
        <v>1</v>
      </c>
      <c r="AH23">
        <v>0</v>
      </c>
      <c r="AI23">
        <v>0</v>
      </c>
      <c r="AJ23">
        <v>128</v>
      </c>
      <c r="AK23">
        <v>1</v>
      </c>
      <c r="AL23">
        <v>128</v>
      </c>
      <c r="AM23">
        <v>0</v>
      </c>
      <c r="AN23">
        <v>0</v>
      </c>
      <c r="AO23">
        <v>128</v>
      </c>
      <c r="AP23">
        <v>0</v>
      </c>
      <c r="AQ23">
        <v>0</v>
      </c>
      <c r="AR23">
        <v>0</v>
      </c>
      <c r="AS23">
        <v>128</v>
      </c>
      <c r="AT23">
        <v>0</v>
      </c>
      <c r="AU23">
        <v>128</v>
      </c>
      <c r="AV23">
        <v>128</v>
      </c>
      <c r="AW23">
        <v>0</v>
      </c>
      <c r="AX23">
        <v>0</v>
      </c>
      <c r="AY23">
        <v>128</v>
      </c>
      <c r="AZ23">
        <v>128</v>
      </c>
      <c r="BA23">
        <v>128</v>
      </c>
      <c r="BB23" t="s">
        <v>694</v>
      </c>
      <c r="BC23" t="s">
        <v>1703</v>
      </c>
      <c r="BD23" t="s">
        <v>78</v>
      </c>
      <c r="BE23" t="s">
        <v>78</v>
      </c>
      <c r="BF23" t="s">
        <v>78</v>
      </c>
      <c r="BG23">
        <v>0</v>
      </c>
      <c r="BH23">
        <v>21931</v>
      </c>
      <c r="BI23">
        <v>0</v>
      </c>
      <c r="BN23" t="s">
        <v>78</v>
      </c>
      <c r="BO23" t="s">
        <v>78</v>
      </c>
      <c r="BP23" t="s">
        <v>103</v>
      </c>
      <c r="BQ23" t="s">
        <v>103</v>
      </c>
      <c r="BR23" t="s">
        <v>104</v>
      </c>
      <c r="BY23" s="4">
        <f t="shared" si="0"/>
        <v>49</v>
      </c>
    </row>
    <row r="24" spans="1:78" x14ac:dyDescent="0.25">
      <c r="A24" t="s">
        <v>1704</v>
      </c>
      <c r="B24" t="s">
        <v>1705</v>
      </c>
      <c r="C24" t="s">
        <v>1706</v>
      </c>
      <c r="D24" t="s">
        <v>236</v>
      </c>
      <c r="E24" t="s">
        <v>1707</v>
      </c>
      <c r="F24" t="s">
        <v>1708</v>
      </c>
      <c r="G24" t="s">
        <v>78</v>
      </c>
      <c r="H24" t="s">
        <v>78</v>
      </c>
      <c r="I24" t="s">
        <v>78</v>
      </c>
      <c r="J24" t="s">
        <v>1590</v>
      </c>
      <c r="K24" t="s">
        <v>80</v>
      </c>
      <c r="L24" t="s">
        <v>81</v>
      </c>
      <c r="M24" t="s">
        <v>82</v>
      </c>
      <c r="N24" t="s">
        <v>239</v>
      </c>
      <c r="O24" t="s">
        <v>84</v>
      </c>
      <c r="P24" t="s">
        <v>85</v>
      </c>
      <c r="Q24" t="s">
        <v>205</v>
      </c>
      <c r="R24" t="s">
        <v>87</v>
      </c>
      <c r="S24" t="s">
        <v>88</v>
      </c>
      <c r="T24" t="s">
        <v>89</v>
      </c>
      <c r="U24" t="s">
        <v>1591</v>
      </c>
      <c r="V24" t="s">
        <v>1592</v>
      </c>
      <c r="W24" t="s">
        <v>884</v>
      </c>
      <c r="X24" t="s">
        <v>93</v>
      </c>
      <c r="Y24" t="s">
        <v>1593</v>
      </c>
      <c r="Z24" t="s">
        <v>1594</v>
      </c>
      <c r="AA24" t="s">
        <v>1595</v>
      </c>
      <c r="AB24" t="s">
        <v>888</v>
      </c>
      <c r="AC24" t="s">
        <v>98</v>
      </c>
      <c r="AD24" t="s">
        <v>99</v>
      </c>
      <c r="AE24" t="s">
        <v>1709</v>
      </c>
      <c r="AF24" t="s">
        <v>99</v>
      </c>
      <c r="AG24">
        <v>1</v>
      </c>
      <c r="AH24">
        <v>617</v>
      </c>
      <c r="AI24">
        <v>1</v>
      </c>
      <c r="AJ24">
        <v>0</v>
      </c>
      <c r="AK24">
        <v>0</v>
      </c>
      <c r="AL24">
        <v>617</v>
      </c>
      <c r="AM24">
        <v>0</v>
      </c>
      <c r="AN24">
        <v>0</v>
      </c>
      <c r="AO24">
        <v>0</v>
      </c>
      <c r="AP24">
        <v>0</v>
      </c>
      <c r="AQ24">
        <v>0</v>
      </c>
      <c r="AR24">
        <v>0</v>
      </c>
      <c r="AS24">
        <v>650</v>
      </c>
      <c r="AT24">
        <v>0</v>
      </c>
      <c r="AU24">
        <v>650</v>
      </c>
      <c r="AV24">
        <v>650</v>
      </c>
      <c r="AW24">
        <v>33</v>
      </c>
      <c r="AX24">
        <v>0</v>
      </c>
      <c r="AY24">
        <v>650</v>
      </c>
      <c r="AZ24">
        <v>650</v>
      </c>
      <c r="BA24">
        <v>617</v>
      </c>
      <c r="BB24" t="s">
        <v>1429</v>
      </c>
      <c r="BC24" t="s">
        <v>1559</v>
      </c>
      <c r="BD24" t="s">
        <v>78</v>
      </c>
      <c r="BE24" t="s">
        <v>78</v>
      </c>
      <c r="BF24" t="s">
        <v>78</v>
      </c>
      <c r="BG24">
        <v>0</v>
      </c>
      <c r="BH24">
        <v>42933</v>
      </c>
      <c r="BI24">
        <v>242323</v>
      </c>
      <c r="BN24" t="s">
        <v>78</v>
      </c>
      <c r="BO24" t="s">
        <v>78</v>
      </c>
      <c r="BP24" t="s">
        <v>103</v>
      </c>
      <c r="BQ24" t="s">
        <v>103</v>
      </c>
      <c r="BR24" t="s">
        <v>104</v>
      </c>
      <c r="BY24" s="4">
        <f t="shared" si="0"/>
        <v>42.083333333333336</v>
      </c>
    </row>
    <row r="25" spans="1:78" x14ac:dyDescent="0.25">
      <c r="A25" t="s">
        <v>1710</v>
      </c>
      <c r="B25" t="s">
        <v>1711</v>
      </c>
      <c r="C25" t="s">
        <v>1712</v>
      </c>
      <c r="D25" t="s">
        <v>229</v>
      </c>
      <c r="E25" t="s">
        <v>1713</v>
      </c>
      <c r="F25" t="s">
        <v>1714</v>
      </c>
      <c r="G25" t="s">
        <v>78</v>
      </c>
      <c r="H25" t="s">
        <v>78</v>
      </c>
      <c r="I25" t="s">
        <v>78</v>
      </c>
      <c r="J25" t="s">
        <v>1590</v>
      </c>
      <c r="K25" t="s">
        <v>80</v>
      </c>
      <c r="L25" t="s">
        <v>81</v>
      </c>
      <c r="M25" t="s">
        <v>82</v>
      </c>
      <c r="N25" t="s">
        <v>371</v>
      </c>
      <c r="O25" t="s">
        <v>131</v>
      </c>
      <c r="P25" t="s">
        <v>85</v>
      </c>
      <c r="Q25" t="s">
        <v>205</v>
      </c>
      <c r="R25" t="s">
        <v>87</v>
      </c>
      <c r="S25" t="s">
        <v>88</v>
      </c>
      <c r="T25" t="s">
        <v>89</v>
      </c>
      <c r="U25" t="s">
        <v>1591</v>
      </c>
      <c r="V25" t="s">
        <v>1592</v>
      </c>
      <c r="W25" t="s">
        <v>884</v>
      </c>
      <c r="X25" t="s">
        <v>93</v>
      </c>
      <c r="Y25" t="s">
        <v>1593</v>
      </c>
      <c r="Z25" t="s">
        <v>1594</v>
      </c>
      <c r="AA25" t="s">
        <v>1595</v>
      </c>
      <c r="AB25" t="s">
        <v>888</v>
      </c>
      <c r="AC25" t="s">
        <v>98</v>
      </c>
      <c r="AD25" t="s">
        <v>99</v>
      </c>
      <c r="AE25" t="s">
        <v>1053</v>
      </c>
      <c r="AF25" t="s">
        <v>99</v>
      </c>
      <c r="AG25">
        <v>1</v>
      </c>
      <c r="AH25">
        <v>400</v>
      </c>
      <c r="AI25">
        <v>1</v>
      </c>
      <c r="AJ25">
        <v>0</v>
      </c>
      <c r="AK25">
        <v>0</v>
      </c>
      <c r="AL25">
        <v>400</v>
      </c>
      <c r="AM25">
        <v>0</v>
      </c>
      <c r="AN25">
        <v>0</v>
      </c>
      <c r="AO25">
        <v>0</v>
      </c>
      <c r="AP25">
        <v>0</v>
      </c>
      <c r="AQ25">
        <v>0</v>
      </c>
      <c r="AR25">
        <v>0</v>
      </c>
      <c r="AS25">
        <v>400</v>
      </c>
      <c r="AT25">
        <v>0</v>
      </c>
      <c r="AU25">
        <v>400</v>
      </c>
      <c r="AV25">
        <v>400</v>
      </c>
      <c r="AW25">
        <v>0</v>
      </c>
      <c r="AX25">
        <v>0</v>
      </c>
      <c r="AY25">
        <v>400</v>
      </c>
      <c r="AZ25">
        <v>400</v>
      </c>
      <c r="BA25">
        <v>400</v>
      </c>
      <c r="BB25" t="s">
        <v>1429</v>
      </c>
      <c r="BC25" t="s">
        <v>1559</v>
      </c>
      <c r="BD25" t="s">
        <v>78</v>
      </c>
      <c r="BE25" t="s">
        <v>78</v>
      </c>
      <c r="BF25" t="s">
        <v>78</v>
      </c>
      <c r="BG25">
        <v>0</v>
      </c>
      <c r="BH25">
        <v>9591</v>
      </c>
      <c r="BI25">
        <v>149122</v>
      </c>
      <c r="BN25" t="s">
        <v>78</v>
      </c>
      <c r="BO25" t="s">
        <v>78</v>
      </c>
      <c r="BP25" t="s">
        <v>103</v>
      </c>
      <c r="BQ25" t="s">
        <v>103</v>
      </c>
      <c r="BR25" t="s">
        <v>104</v>
      </c>
      <c r="BY25" s="4">
        <f t="shared" si="0"/>
        <v>42.083333333333336</v>
      </c>
    </row>
    <row r="26" spans="1:78" x14ac:dyDescent="0.25">
      <c r="A26" t="s">
        <v>1715</v>
      </c>
      <c r="B26" t="s">
        <v>1716</v>
      </c>
      <c r="C26" t="s">
        <v>1717</v>
      </c>
      <c r="D26" t="s">
        <v>1718</v>
      </c>
      <c r="E26" t="s">
        <v>1719</v>
      </c>
      <c r="F26" t="s">
        <v>1720</v>
      </c>
      <c r="G26" t="s">
        <v>78</v>
      </c>
      <c r="H26" t="s">
        <v>78</v>
      </c>
      <c r="I26" t="s">
        <v>78</v>
      </c>
      <c r="J26" t="s">
        <v>1590</v>
      </c>
      <c r="K26" t="s">
        <v>80</v>
      </c>
      <c r="L26" t="s">
        <v>81</v>
      </c>
      <c r="M26" t="s">
        <v>82</v>
      </c>
      <c r="N26" t="s">
        <v>371</v>
      </c>
      <c r="O26" t="s">
        <v>112</v>
      </c>
      <c r="P26" t="s">
        <v>85</v>
      </c>
      <c r="Q26" t="s">
        <v>205</v>
      </c>
      <c r="R26" t="s">
        <v>87</v>
      </c>
      <c r="S26" t="s">
        <v>88</v>
      </c>
      <c r="T26" t="s">
        <v>89</v>
      </c>
      <c r="U26" t="s">
        <v>1591</v>
      </c>
      <c r="V26" t="s">
        <v>1592</v>
      </c>
      <c r="W26" t="s">
        <v>884</v>
      </c>
      <c r="X26" t="s">
        <v>93</v>
      </c>
      <c r="Y26" t="s">
        <v>1593</v>
      </c>
      <c r="Z26" t="s">
        <v>1594</v>
      </c>
      <c r="AA26" t="s">
        <v>1595</v>
      </c>
      <c r="AB26" t="s">
        <v>888</v>
      </c>
      <c r="AC26" t="s">
        <v>98</v>
      </c>
      <c r="AD26" t="s">
        <v>99</v>
      </c>
      <c r="AE26" t="s">
        <v>1721</v>
      </c>
      <c r="AF26" t="s">
        <v>99</v>
      </c>
      <c r="AG26">
        <v>6</v>
      </c>
      <c r="AH26">
        <v>1574</v>
      </c>
      <c r="AI26">
        <v>3</v>
      </c>
      <c r="AJ26">
        <v>728</v>
      </c>
      <c r="AK26">
        <v>3</v>
      </c>
      <c r="AL26">
        <v>2302</v>
      </c>
      <c r="AM26">
        <v>244</v>
      </c>
      <c r="AN26">
        <v>0</v>
      </c>
      <c r="AO26">
        <v>70</v>
      </c>
      <c r="AP26">
        <v>0</v>
      </c>
      <c r="AQ26">
        <v>414</v>
      </c>
      <c r="AR26">
        <v>0</v>
      </c>
      <c r="AS26">
        <v>2475</v>
      </c>
      <c r="AT26">
        <v>0</v>
      </c>
      <c r="AU26">
        <v>2475</v>
      </c>
      <c r="AV26">
        <v>2475</v>
      </c>
      <c r="AW26">
        <v>173</v>
      </c>
      <c r="AX26">
        <v>0</v>
      </c>
      <c r="AY26">
        <v>2475</v>
      </c>
      <c r="AZ26">
        <v>2475</v>
      </c>
      <c r="BA26">
        <v>2302</v>
      </c>
      <c r="BB26" t="s">
        <v>430</v>
      </c>
      <c r="BC26" t="s">
        <v>431</v>
      </c>
      <c r="BD26" t="s">
        <v>78</v>
      </c>
      <c r="BE26" t="s">
        <v>78</v>
      </c>
      <c r="BF26" t="s">
        <v>78</v>
      </c>
      <c r="BG26">
        <v>0</v>
      </c>
      <c r="BH26">
        <v>250000</v>
      </c>
      <c r="BI26">
        <v>1291158</v>
      </c>
      <c r="BN26" t="s">
        <v>78</v>
      </c>
      <c r="BO26" t="s">
        <v>78</v>
      </c>
      <c r="BP26" t="s">
        <v>103</v>
      </c>
      <c r="BQ26" t="s">
        <v>103</v>
      </c>
      <c r="BR26" t="s">
        <v>104</v>
      </c>
      <c r="BY26" s="4">
        <f t="shared" si="0"/>
        <v>28.583333333333332</v>
      </c>
    </row>
    <row r="27" spans="1:78" x14ac:dyDescent="0.25">
      <c r="A27" t="s">
        <v>1722</v>
      </c>
      <c r="B27" t="s">
        <v>1723</v>
      </c>
      <c r="C27" t="s">
        <v>1724</v>
      </c>
      <c r="D27" t="s">
        <v>274</v>
      </c>
      <c r="E27" t="s">
        <v>1725</v>
      </c>
      <c r="F27" t="s">
        <v>1726</v>
      </c>
      <c r="G27" t="s">
        <v>78</v>
      </c>
      <c r="H27" t="s">
        <v>78</v>
      </c>
      <c r="I27" t="s">
        <v>78</v>
      </c>
      <c r="J27" t="s">
        <v>1590</v>
      </c>
      <c r="K27" t="s">
        <v>80</v>
      </c>
      <c r="L27" t="s">
        <v>81</v>
      </c>
      <c r="M27" t="s">
        <v>82</v>
      </c>
      <c r="N27" t="s">
        <v>239</v>
      </c>
      <c r="O27" t="s">
        <v>131</v>
      </c>
      <c r="P27" t="s">
        <v>85</v>
      </c>
      <c r="Q27" t="s">
        <v>205</v>
      </c>
      <c r="R27" t="s">
        <v>87</v>
      </c>
      <c r="S27" t="s">
        <v>88</v>
      </c>
      <c r="T27" t="s">
        <v>89</v>
      </c>
      <c r="U27" t="s">
        <v>1591</v>
      </c>
      <c r="V27" t="s">
        <v>1592</v>
      </c>
      <c r="W27" t="s">
        <v>884</v>
      </c>
      <c r="X27" t="s">
        <v>93</v>
      </c>
      <c r="Y27" t="s">
        <v>1593</v>
      </c>
      <c r="Z27" t="s">
        <v>1594</v>
      </c>
      <c r="AA27" t="s">
        <v>1595</v>
      </c>
      <c r="AB27" t="s">
        <v>888</v>
      </c>
      <c r="AC27" t="s">
        <v>98</v>
      </c>
      <c r="AD27" t="s">
        <v>99</v>
      </c>
      <c r="AE27" t="s">
        <v>99</v>
      </c>
      <c r="AF27" t="s">
        <v>99</v>
      </c>
      <c r="AG27">
        <v>1</v>
      </c>
      <c r="AH27">
        <v>860</v>
      </c>
      <c r="AI27">
        <v>1</v>
      </c>
      <c r="AJ27">
        <v>0</v>
      </c>
      <c r="AK27">
        <v>0</v>
      </c>
      <c r="AL27">
        <v>860</v>
      </c>
      <c r="AM27">
        <v>0</v>
      </c>
      <c r="AN27">
        <v>0</v>
      </c>
      <c r="AO27">
        <v>0</v>
      </c>
      <c r="AP27">
        <v>0</v>
      </c>
      <c r="AQ27">
        <v>0</v>
      </c>
      <c r="AR27">
        <v>0</v>
      </c>
      <c r="AS27">
        <v>864</v>
      </c>
      <c r="AT27">
        <v>0</v>
      </c>
      <c r="AU27">
        <v>864</v>
      </c>
      <c r="AV27">
        <v>864</v>
      </c>
      <c r="AW27">
        <v>4</v>
      </c>
      <c r="AX27">
        <v>0</v>
      </c>
      <c r="AY27">
        <v>864</v>
      </c>
      <c r="AZ27">
        <v>864</v>
      </c>
      <c r="BA27">
        <v>860</v>
      </c>
      <c r="BB27" t="s">
        <v>1727</v>
      </c>
      <c r="BC27" t="s">
        <v>1728</v>
      </c>
      <c r="BD27" t="s">
        <v>78</v>
      </c>
      <c r="BE27" t="s">
        <v>78</v>
      </c>
      <c r="BF27" t="s">
        <v>78</v>
      </c>
      <c r="BG27">
        <v>0</v>
      </c>
      <c r="BH27">
        <v>0</v>
      </c>
      <c r="BI27">
        <v>322103</v>
      </c>
      <c r="BN27" t="s">
        <v>78</v>
      </c>
      <c r="BO27" t="s">
        <v>78</v>
      </c>
      <c r="BP27" t="s">
        <v>103</v>
      </c>
      <c r="BQ27" t="s">
        <v>103</v>
      </c>
      <c r="BR27" t="s">
        <v>104</v>
      </c>
      <c r="BY27" s="4">
        <f t="shared" si="0"/>
        <v>10.577777777777778</v>
      </c>
    </row>
    <row r="29" spans="1:78" x14ac:dyDescent="0.25">
      <c r="B29" s="2">
        <f>COUNTA(B5:B27)</f>
        <v>23</v>
      </c>
      <c r="AH29" s="2">
        <f>SUM(AH5:AH27)</f>
        <v>33354</v>
      </c>
      <c r="AV29" s="2">
        <f>SUM(AV5:AV27)</f>
        <v>36452</v>
      </c>
      <c r="BY29" s="4">
        <f>AVERAGE(BY5:BY27)</f>
        <v>53.699033816425114</v>
      </c>
      <c r="BZ29" t="s">
        <v>1762</v>
      </c>
    </row>
    <row r="30" spans="1:78" x14ac:dyDescent="0.25">
      <c r="B30" t="s">
        <v>1768</v>
      </c>
      <c r="AH30" s="2" t="s">
        <v>1766</v>
      </c>
      <c r="AV30" s="2" t="s">
        <v>1767</v>
      </c>
      <c r="BY30" s="4">
        <f>MEDIAN(BY5:BY27)</f>
        <v>60.083333333333336</v>
      </c>
      <c r="BZ30" t="s">
        <v>1763</v>
      </c>
    </row>
    <row r="31" spans="1:78" x14ac:dyDescent="0.25">
      <c r="BY31" s="4">
        <f>MIN(BY5:BY27)</f>
        <v>10.577777777777778</v>
      </c>
      <c r="BZ31" t="s">
        <v>1764</v>
      </c>
    </row>
    <row r="32" spans="1:78" x14ac:dyDescent="0.25">
      <c r="BY32" s="4">
        <f>MAX(BY5:BY27)</f>
        <v>65.083333333333329</v>
      </c>
      <c r="BZ32" t="s">
        <v>1765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D56DF-4F06-4060-A28A-C1B841F9461E}">
  <dimension ref="A1:BZ10"/>
  <sheetViews>
    <sheetView workbookViewId="0">
      <selection sqref="A1:XFD5"/>
    </sheetView>
  </sheetViews>
  <sheetFormatPr defaultRowHeight="15" x14ac:dyDescent="0.25"/>
  <sheetData>
    <row r="1" spans="1:78" ht="60" x14ac:dyDescent="0.25">
      <c r="A1" t="s">
        <v>0</v>
      </c>
      <c r="BY1" s="3" t="s">
        <v>1760</v>
      </c>
    </row>
    <row r="2" spans="1:78" x14ac:dyDescent="0.25">
      <c r="A2" t="s">
        <v>1</v>
      </c>
      <c r="BY2" s="2">
        <v>45292</v>
      </c>
    </row>
    <row r="3" spans="1:78" x14ac:dyDescent="0.25">
      <c r="BY3" s="2"/>
    </row>
    <row r="4" spans="1:78" ht="75" x14ac:dyDescent="0.25">
      <c r="A4" t="s">
        <v>2</v>
      </c>
      <c r="B4" t="s">
        <v>3</v>
      </c>
      <c r="C4" t="s">
        <v>4</v>
      </c>
      <c r="D4" t="s">
        <v>5</v>
      </c>
      <c r="E4" t="s">
        <v>6</v>
      </c>
      <c r="F4" t="s">
        <v>7</v>
      </c>
      <c r="G4" t="s">
        <v>8</v>
      </c>
      <c r="H4" t="s">
        <v>9</v>
      </c>
      <c r="I4" t="s">
        <v>10</v>
      </c>
      <c r="J4" t="s">
        <v>11</v>
      </c>
      <c r="K4" t="s">
        <v>12</v>
      </c>
      <c r="L4" t="s">
        <v>13</v>
      </c>
      <c r="M4" t="s">
        <v>14</v>
      </c>
      <c r="N4" t="s">
        <v>15</v>
      </c>
      <c r="O4" t="s">
        <v>16</v>
      </c>
      <c r="P4" t="s">
        <v>17</v>
      </c>
      <c r="Q4" t="s">
        <v>18</v>
      </c>
      <c r="R4" t="s">
        <v>19</v>
      </c>
      <c r="S4" t="s">
        <v>20</v>
      </c>
      <c r="T4" t="s">
        <v>21</v>
      </c>
      <c r="U4" t="s">
        <v>22</v>
      </c>
      <c r="V4" t="s">
        <v>23</v>
      </c>
      <c r="W4" t="s">
        <v>24</v>
      </c>
      <c r="X4" t="s">
        <v>25</v>
      </c>
      <c r="Y4" t="s">
        <v>26</v>
      </c>
      <c r="Z4" t="s">
        <v>27</v>
      </c>
      <c r="AA4" t="s">
        <v>28</v>
      </c>
      <c r="AB4" t="s">
        <v>29</v>
      </c>
      <c r="AC4" t="s">
        <v>30</v>
      </c>
      <c r="AD4" t="s">
        <v>31</v>
      </c>
      <c r="AE4" t="s">
        <v>32</v>
      </c>
      <c r="AF4" t="s">
        <v>33</v>
      </c>
      <c r="AG4" t="s">
        <v>34</v>
      </c>
      <c r="AH4" t="s">
        <v>35</v>
      </c>
      <c r="AI4" t="s">
        <v>36</v>
      </c>
      <c r="AJ4" t="s">
        <v>37</v>
      </c>
      <c r="AK4" t="s">
        <v>38</v>
      </c>
      <c r="AL4" t="s">
        <v>39</v>
      </c>
      <c r="AM4" t="s">
        <v>40</v>
      </c>
      <c r="AN4" t="s">
        <v>41</v>
      </c>
      <c r="AO4" t="s">
        <v>42</v>
      </c>
      <c r="AP4" t="s">
        <v>43</v>
      </c>
      <c r="AQ4" t="s">
        <v>44</v>
      </c>
      <c r="AR4" t="s">
        <v>45</v>
      </c>
      <c r="AS4" t="s">
        <v>46</v>
      </c>
      <c r="AT4" t="s">
        <v>47</v>
      </c>
      <c r="AU4" t="s">
        <v>48</v>
      </c>
      <c r="AV4" t="s">
        <v>49</v>
      </c>
      <c r="AW4" t="s">
        <v>50</v>
      </c>
      <c r="AX4" t="s">
        <v>51</v>
      </c>
      <c r="AY4" t="s">
        <v>52</v>
      </c>
      <c r="AZ4" t="s">
        <v>53</v>
      </c>
      <c r="BA4" t="s">
        <v>54</v>
      </c>
      <c r="BB4" t="s">
        <v>55</v>
      </c>
      <c r="BC4" t="s">
        <v>56</v>
      </c>
      <c r="BD4" t="s">
        <v>57</v>
      </c>
      <c r="BE4" t="s">
        <v>58</v>
      </c>
      <c r="BF4" t="s">
        <v>59</v>
      </c>
      <c r="BG4" t="s">
        <v>60</v>
      </c>
      <c r="BH4" t="s">
        <v>61</v>
      </c>
      <c r="BI4" t="s">
        <v>62</v>
      </c>
      <c r="BJ4" t="s">
        <v>63</v>
      </c>
      <c r="BK4" t="s">
        <v>64</v>
      </c>
      <c r="BL4" t="s">
        <v>65</v>
      </c>
      <c r="BM4" t="s">
        <v>66</v>
      </c>
      <c r="BN4" t="s">
        <v>67</v>
      </c>
      <c r="BO4" t="s">
        <v>68</v>
      </c>
      <c r="BP4" t="s">
        <v>69</v>
      </c>
      <c r="BQ4" t="s">
        <v>70</v>
      </c>
      <c r="BR4" t="s">
        <v>71</v>
      </c>
      <c r="BY4" s="3" t="s">
        <v>1761</v>
      </c>
    </row>
    <row r="5" spans="1:78" x14ac:dyDescent="0.25">
      <c r="A5" t="s">
        <v>1736</v>
      </c>
      <c r="B5" t="s">
        <v>1737</v>
      </c>
      <c r="C5" t="s">
        <v>1738</v>
      </c>
      <c r="D5" t="s">
        <v>1739</v>
      </c>
      <c r="E5" t="s">
        <v>1740</v>
      </c>
      <c r="F5" t="s">
        <v>1741</v>
      </c>
      <c r="G5" t="s">
        <v>1742</v>
      </c>
      <c r="H5" t="s">
        <v>78</v>
      </c>
      <c r="I5" t="s">
        <v>78</v>
      </c>
      <c r="J5" t="s">
        <v>1729</v>
      </c>
      <c r="K5" t="s">
        <v>80</v>
      </c>
      <c r="L5" t="s">
        <v>81</v>
      </c>
      <c r="M5" t="s">
        <v>82</v>
      </c>
      <c r="N5" t="s">
        <v>122</v>
      </c>
      <c r="O5" t="s">
        <v>454</v>
      </c>
      <c r="P5" t="s">
        <v>85</v>
      </c>
      <c r="Q5" t="s">
        <v>205</v>
      </c>
      <c r="R5" t="s">
        <v>87</v>
      </c>
      <c r="S5" t="s">
        <v>88</v>
      </c>
      <c r="T5" t="s">
        <v>89</v>
      </c>
      <c r="U5" t="s">
        <v>1743</v>
      </c>
      <c r="V5" t="s">
        <v>1730</v>
      </c>
      <c r="W5" t="s">
        <v>1731</v>
      </c>
      <c r="X5" t="s">
        <v>93</v>
      </c>
      <c r="Y5" t="s">
        <v>1732</v>
      </c>
      <c r="Z5" t="s">
        <v>1744</v>
      </c>
      <c r="AA5" t="s">
        <v>1733</v>
      </c>
      <c r="AB5" t="s">
        <v>1734</v>
      </c>
      <c r="AC5" t="s">
        <v>1735</v>
      </c>
      <c r="AD5" t="s">
        <v>99</v>
      </c>
      <c r="AE5" t="s">
        <v>99</v>
      </c>
      <c r="AF5" t="s">
        <v>99</v>
      </c>
      <c r="AG5">
        <v>233</v>
      </c>
      <c r="AH5">
        <v>25649</v>
      </c>
      <c r="AI5">
        <v>193</v>
      </c>
      <c r="AJ5">
        <v>14764</v>
      </c>
      <c r="AK5">
        <v>40</v>
      </c>
      <c r="AL5">
        <v>40413</v>
      </c>
      <c r="AM5">
        <v>13272</v>
      </c>
      <c r="AN5">
        <v>375</v>
      </c>
      <c r="AO5">
        <v>0</v>
      </c>
      <c r="AP5">
        <v>0</v>
      </c>
      <c r="AQ5">
        <v>1117</v>
      </c>
      <c r="AR5">
        <v>0</v>
      </c>
      <c r="AS5">
        <v>42679</v>
      </c>
      <c r="AT5">
        <v>2276</v>
      </c>
      <c r="AU5">
        <v>44955</v>
      </c>
      <c r="AV5">
        <v>43817</v>
      </c>
      <c r="AW5">
        <v>2266</v>
      </c>
      <c r="AX5">
        <v>0</v>
      </c>
      <c r="AY5">
        <v>43817</v>
      </c>
      <c r="AZ5">
        <v>43817</v>
      </c>
      <c r="BA5">
        <v>40413</v>
      </c>
      <c r="BB5" t="s">
        <v>1745</v>
      </c>
      <c r="BC5" t="s">
        <v>1746</v>
      </c>
      <c r="BD5" t="s">
        <v>78</v>
      </c>
      <c r="BE5" t="s">
        <v>78</v>
      </c>
      <c r="BF5" t="s">
        <v>78</v>
      </c>
      <c r="BG5">
        <v>0</v>
      </c>
      <c r="BH5">
        <v>8705676</v>
      </c>
      <c r="BI5">
        <v>22858453</v>
      </c>
      <c r="BJ5">
        <v>6643079.029139</v>
      </c>
      <c r="BK5">
        <v>1962151.5372589999</v>
      </c>
      <c r="BL5">
        <v>38.549736171103483</v>
      </c>
      <c r="BM5">
        <v>-121.71532822100978</v>
      </c>
      <c r="BN5" t="s">
        <v>78</v>
      </c>
      <c r="BO5" t="s">
        <v>78</v>
      </c>
      <c r="BP5" t="s">
        <v>103</v>
      </c>
      <c r="BQ5" t="s">
        <v>103</v>
      </c>
      <c r="BR5" t="s">
        <v>104</v>
      </c>
      <c r="BY5" s="4">
        <f t="shared" ref="BY5" si="0">YEARFRAC(BC5,$BY$2)</f>
        <v>10.155555555555555</v>
      </c>
    </row>
    <row r="7" spans="1:78" x14ac:dyDescent="0.25">
      <c r="B7" s="2">
        <f>COUNTA(B5:B6)</f>
        <v>1</v>
      </c>
      <c r="AH7" s="2">
        <f>SUM(AH5:AH6)</f>
        <v>25649</v>
      </c>
      <c r="AV7" s="2">
        <f>SUM(AV5:AV6)</f>
        <v>43817</v>
      </c>
      <c r="BY7" s="4">
        <f>AVERAGE(BY5:BY5)</f>
        <v>10.155555555555555</v>
      </c>
      <c r="BZ7" t="s">
        <v>1762</v>
      </c>
    </row>
    <row r="8" spans="1:78" x14ac:dyDescent="0.25">
      <c r="B8" t="s">
        <v>1768</v>
      </c>
      <c r="AH8" s="2" t="s">
        <v>1766</v>
      </c>
      <c r="AV8" s="2" t="s">
        <v>1767</v>
      </c>
      <c r="BY8" s="4">
        <f>MEDIAN(BY5:BY5)</f>
        <v>10.155555555555555</v>
      </c>
      <c r="BZ8" t="s">
        <v>1763</v>
      </c>
    </row>
    <row r="9" spans="1:78" x14ac:dyDescent="0.25">
      <c r="BY9" s="4">
        <f>MIN(BY5:BY5)</f>
        <v>10.155555555555555</v>
      </c>
      <c r="BZ9" t="s">
        <v>1764</v>
      </c>
    </row>
    <row r="10" spans="1:78" x14ac:dyDescent="0.25">
      <c r="BY10" s="4">
        <f>MAX(BY5:BY5)</f>
        <v>10.155555555555555</v>
      </c>
      <c r="BZ10" t="s">
        <v>1765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CC908-250B-4BCE-A525-7F0C1ACD9D32}">
  <dimension ref="A1:BZ233"/>
  <sheetViews>
    <sheetView topLeftCell="A215" workbookViewId="0">
      <selection activeCell="B230" sqref="B230"/>
    </sheetView>
  </sheetViews>
  <sheetFormatPr defaultRowHeight="15" x14ac:dyDescent="0.25"/>
  <sheetData>
    <row r="1" spans="1:77" ht="60" x14ac:dyDescent="0.25">
      <c r="A1" t="s">
        <v>0</v>
      </c>
      <c r="BY1" s="3" t="s">
        <v>1760</v>
      </c>
    </row>
    <row r="2" spans="1:77" x14ac:dyDescent="0.25">
      <c r="A2" t="s">
        <v>1</v>
      </c>
      <c r="BY2" s="2">
        <v>45292</v>
      </c>
    </row>
    <row r="3" spans="1:77" x14ac:dyDescent="0.25">
      <c r="BY3" s="2"/>
    </row>
    <row r="4" spans="1:77" ht="75" x14ac:dyDescent="0.25">
      <c r="A4" t="s">
        <v>2</v>
      </c>
      <c r="B4" t="s">
        <v>3</v>
      </c>
      <c r="C4" t="s">
        <v>4</v>
      </c>
      <c r="D4" t="s">
        <v>5</v>
      </c>
      <c r="E4" t="s">
        <v>6</v>
      </c>
      <c r="F4" t="s">
        <v>7</v>
      </c>
      <c r="G4" t="s">
        <v>8</v>
      </c>
      <c r="H4" t="s">
        <v>9</v>
      </c>
      <c r="I4" t="s">
        <v>10</v>
      </c>
      <c r="J4" t="s">
        <v>11</v>
      </c>
      <c r="K4" t="s">
        <v>12</v>
      </c>
      <c r="L4" t="s">
        <v>13</v>
      </c>
      <c r="M4" t="s">
        <v>14</v>
      </c>
      <c r="N4" t="s">
        <v>15</v>
      </c>
      <c r="O4" t="s">
        <v>16</v>
      </c>
      <c r="P4" t="s">
        <v>17</v>
      </c>
      <c r="Q4" t="s">
        <v>18</v>
      </c>
      <c r="R4" t="s">
        <v>19</v>
      </c>
      <c r="S4" t="s">
        <v>20</v>
      </c>
      <c r="T4" t="s">
        <v>21</v>
      </c>
      <c r="U4" t="s">
        <v>22</v>
      </c>
      <c r="V4" t="s">
        <v>23</v>
      </c>
      <c r="W4" t="s">
        <v>24</v>
      </c>
      <c r="X4" t="s">
        <v>25</v>
      </c>
      <c r="Y4" t="s">
        <v>26</v>
      </c>
      <c r="Z4" t="s">
        <v>27</v>
      </c>
      <c r="AA4" t="s">
        <v>28</v>
      </c>
      <c r="AB4" t="s">
        <v>29</v>
      </c>
      <c r="AC4" t="s">
        <v>30</v>
      </c>
      <c r="AD4" t="s">
        <v>31</v>
      </c>
      <c r="AE4" t="s">
        <v>32</v>
      </c>
      <c r="AF4" t="s">
        <v>33</v>
      </c>
      <c r="AG4" t="s">
        <v>34</v>
      </c>
      <c r="AH4" t="s">
        <v>35</v>
      </c>
      <c r="AI4" t="s">
        <v>36</v>
      </c>
      <c r="AJ4" t="s">
        <v>37</v>
      </c>
      <c r="AK4" t="s">
        <v>38</v>
      </c>
      <c r="AL4" t="s">
        <v>39</v>
      </c>
      <c r="AM4" t="s">
        <v>40</v>
      </c>
      <c r="AN4" t="s">
        <v>41</v>
      </c>
      <c r="AO4" t="s">
        <v>42</v>
      </c>
      <c r="AP4" t="s">
        <v>43</v>
      </c>
      <c r="AQ4" t="s">
        <v>44</v>
      </c>
      <c r="AR4" t="s">
        <v>45</v>
      </c>
      <c r="AS4" t="s">
        <v>46</v>
      </c>
      <c r="AT4" t="s">
        <v>47</v>
      </c>
      <c r="AU4" t="s">
        <v>48</v>
      </c>
      <c r="AV4" t="s">
        <v>49</v>
      </c>
      <c r="AW4" t="s">
        <v>50</v>
      </c>
      <c r="AX4" t="s">
        <v>51</v>
      </c>
      <c r="AY4" t="s">
        <v>52</v>
      </c>
      <c r="AZ4" t="s">
        <v>53</v>
      </c>
      <c r="BA4" t="s">
        <v>54</v>
      </c>
      <c r="BB4" t="s">
        <v>55</v>
      </c>
      <c r="BC4" t="s">
        <v>56</v>
      </c>
      <c r="BD4" t="s">
        <v>57</v>
      </c>
      <c r="BE4" t="s">
        <v>58</v>
      </c>
      <c r="BF4" t="s">
        <v>59</v>
      </c>
      <c r="BG4" t="s">
        <v>60</v>
      </c>
      <c r="BH4" t="s">
        <v>61</v>
      </c>
      <c r="BI4" t="s">
        <v>62</v>
      </c>
      <c r="BJ4" t="s">
        <v>63</v>
      </c>
      <c r="BK4" t="s">
        <v>64</v>
      </c>
      <c r="BL4" t="s">
        <v>65</v>
      </c>
      <c r="BM4" t="s">
        <v>66</v>
      </c>
      <c r="BN4" t="s">
        <v>67</v>
      </c>
      <c r="BO4" t="s">
        <v>68</v>
      </c>
      <c r="BP4" t="s">
        <v>69</v>
      </c>
      <c r="BQ4" t="s">
        <v>70</v>
      </c>
      <c r="BR4" t="s">
        <v>71</v>
      </c>
      <c r="BY4" s="3" t="s">
        <v>1761</v>
      </c>
    </row>
    <row r="5" spans="1:77" x14ac:dyDescent="0.25">
      <c r="A5" t="s">
        <v>1736</v>
      </c>
      <c r="B5" t="s">
        <v>1737</v>
      </c>
      <c r="C5" t="s">
        <v>1738</v>
      </c>
      <c r="D5" t="s">
        <v>1739</v>
      </c>
      <c r="E5" t="s">
        <v>1740</v>
      </c>
      <c r="F5" t="s">
        <v>1741</v>
      </c>
      <c r="G5" t="s">
        <v>1742</v>
      </c>
      <c r="H5" t="s">
        <v>78</v>
      </c>
      <c r="I5" t="s">
        <v>78</v>
      </c>
      <c r="J5" t="s">
        <v>1729</v>
      </c>
      <c r="K5" t="s">
        <v>80</v>
      </c>
      <c r="L5" t="s">
        <v>81</v>
      </c>
      <c r="M5" t="s">
        <v>82</v>
      </c>
      <c r="N5" t="s">
        <v>122</v>
      </c>
      <c r="O5" t="s">
        <v>454</v>
      </c>
      <c r="P5" t="s">
        <v>85</v>
      </c>
      <c r="Q5" t="s">
        <v>205</v>
      </c>
      <c r="R5" t="s">
        <v>87</v>
      </c>
      <c r="S5" t="s">
        <v>88</v>
      </c>
      <c r="T5" t="s">
        <v>89</v>
      </c>
      <c r="U5" t="s">
        <v>1743</v>
      </c>
      <c r="V5" t="s">
        <v>1730</v>
      </c>
      <c r="W5" t="s">
        <v>1731</v>
      </c>
      <c r="X5" t="s">
        <v>93</v>
      </c>
      <c r="Y5" t="s">
        <v>1732</v>
      </c>
      <c r="Z5" t="s">
        <v>1744</v>
      </c>
      <c r="AA5" t="s">
        <v>1733</v>
      </c>
      <c r="AB5" t="s">
        <v>1734</v>
      </c>
      <c r="AC5" t="s">
        <v>1735</v>
      </c>
      <c r="AD5" t="s">
        <v>99</v>
      </c>
      <c r="AE5" t="s">
        <v>99</v>
      </c>
      <c r="AF5" t="s">
        <v>99</v>
      </c>
      <c r="AG5">
        <v>233</v>
      </c>
      <c r="AH5">
        <v>25649</v>
      </c>
      <c r="AI5">
        <v>193</v>
      </c>
      <c r="AJ5">
        <v>14764</v>
      </c>
      <c r="AK5">
        <v>40</v>
      </c>
      <c r="AL5">
        <v>40413</v>
      </c>
      <c r="AM5">
        <v>13272</v>
      </c>
      <c r="AN5">
        <v>375</v>
      </c>
      <c r="AO5">
        <v>0</v>
      </c>
      <c r="AP5">
        <v>0</v>
      </c>
      <c r="AQ5">
        <v>1117</v>
      </c>
      <c r="AR5">
        <v>0</v>
      </c>
      <c r="AS5">
        <v>42679</v>
      </c>
      <c r="AT5">
        <v>2276</v>
      </c>
      <c r="AU5">
        <v>44955</v>
      </c>
      <c r="AV5">
        <v>43817</v>
      </c>
      <c r="AW5">
        <v>2266</v>
      </c>
      <c r="AX5">
        <v>0</v>
      </c>
      <c r="AY5">
        <v>43817</v>
      </c>
      <c r="AZ5">
        <v>43817</v>
      </c>
      <c r="BA5">
        <v>40413</v>
      </c>
      <c r="BB5" t="s">
        <v>1745</v>
      </c>
      <c r="BC5" t="s">
        <v>1746</v>
      </c>
      <c r="BD5" t="s">
        <v>78</v>
      </c>
      <c r="BE5" t="s">
        <v>78</v>
      </c>
      <c r="BF5" t="s">
        <v>78</v>
      </c>
      <c r="BG5">
        <v>0</v>
      </c>
      <c r="BH5">
        <v>8705676</v>
      </c>
      <c r="BI5">
        <v>22858453</v>
      </c>
      <c r="BJ5">
        <v>6643079.029139</v>
      </c>
      <c r="BK5">
        <v>1962151.5372589999</v>
      </c>
      <c r="BL5">
        <v>38.549736171103483</v>
      </c>
      <c r="BM5">
        <v>-121.71532822100978</v>
      </c>
      <c r="BN5" t="s">
        <v>78</v>
      </c>
      <c r="BO5" t="s">
        <v>78</v>
      </c>
      <c r="BP5" t="s">
        <v>103</v>
      </c>
      <c r="BQ5" t="s">
        <v>103</v>
      </c>
      <c r="BR5" t="s">
        <v>104</v>
      </c>
      <c r="BY5" s="4">
        <f t="shared" ref="BY5:BY38" si="0">YEARFRAC(BC5,$BY$2)</f>
        <v>10.155555555555555</v>
      </c>
    </row>
    <row r="6" spans="1:77" x14ac:dyDescent="0.25">
      <c r="A6" t="s">
        <v>72</v>
      </c>
      <c r="B6" t="s">
        <v>73</v>
      </c>
      <c r="C6" t="s">
        <v>74</v>
      </c>
      <c r="D6" t="s">
        <v>75</v>
      </c>
      <c r="E6" t="s">
        <v>76</v>
      </c>
      <c r="F6" t="s">
        <v>77</v>
      </c>
      <c r="G6" t="s">
        <v>78</v>
      </c>
      <c r="H6" t="s">
        <v>78</v>
      </c>
      <c r="I6" t="s">
        <v>78</v>
      </c>
      <c r="J6" t="s">
        <v>79</v>
      </c>
      <c r="K6" t="s">
        <v>80</v>
      </c>
      <c r="L6" t="s">
        <v>81</v>
      </c>
      <c r="M6" t="s">
        <v>82</v>
      </c>
      <c r="N6" t="s">
        <v>83</v>
      </c>
      <c r="O6" t="s">
        <v>84</v>
      </c>
      <c r="P6" t="s">
        <v>85</v>
      </c>
      <c r="Q6" t="s">
        <v>86</v>
      </c>
      <c r="R6" t="s">
        <v>87</v>
      </c>
      <c r="S6" t="s">
        <v>88</v>
      </c>
      <c r="T6" t="s">
        <v>89</v>
      </c>
      <c r="U6" t="s">
        <v>90</v>
      </c>
      <c r="V6" t="s">
        <v>91</v>
      </c>
      <c r="W6" t="s">
        <v>92</v>
      </c>
      <c r="X6" t="s">
        <v>93</v>
      </c>
      <c r="Y6" t="s">
        <v>94</v>
      </c>
      <c r="Z6" t="s">
        <v>95</v>
      </c>
      <c r="AA6" t="s">
        <v>96</v>
      </c>
      <c r="AB6" t="s">
        <v>97</v>
      </c>
      <c r="AC6" t="s">
        <v>98</v>
      </c>
      <c r="AD6" t="s">
        <v>99</v>
      </c>
      <c r="AE6" t="s">
        <v>100</v>
      </c>
      <c r="AF6" t="s">
        <v>99</v>
      </c>
      <c r="AG6">
        <v>1</v>
      </c>
      <c r="AH6">
        <v>1834</v>
      </c>
      <c r="AI6">
        <v>1</v>
      </c>
      <c r="AJ6">
        <v>0</v>
      </c>
      <c r="AK6">
        <v>0</v>
      </c>
      <c r="AL6">
        <v>1834</v>
      </c>
      <c r="AM6">
        <v>0</v>
      </c>
      <c r="AN6">
        <v>0</v>
      </c>
      <c r="AO6">
        <v>0</v>
      </c>
      <c r="AP6">
        <v>0</v>
      </c>
      <c r="AQ6">
        <v>0</v>
      </c>
      <c r="AR6">
        <v>0</v>
      </c>
      <c r="AS6">
        <v>1511</v>
      </c>
      <c r="AT6">
        <v>408</v>
      </c>
      <c r="AU6">
        <v>1919</v>
      </c>
      <c r="AV6">
        <v>1715</v>
      </c>
      <c r="AW6">
        <v>0</v>
      </c>
      <c r="AX6">
        <v>0</v>
      </c>
      <c r="AY6">
        <v>1715</v>
      </c>
      <c r="AZ6">
        <v>1715</v>
      </c>
      <c r="BA6">
        <v>1834</v>
      </c>
      <c r="BB6" t="s">
        <v>101</v>
      </c>
      <c r="BC6" t="s">
        <v>102</v>
      </c>
      <c r="BD6" t="s">
        <v>78</v>
      </c>
      <c r="BE6" t="s">
        <v>78</v>
      </c>
      <c r="BF6" t="s">
        <v>78</v>
      </c>
      <c r="BG6">
        <v>0</v>
      </c>
      <c r="BH6">
        <v>10541</v>
      </c>
      <c r="BI6">
        <v>573946</v>
      </c>
      <c r="BN6" t="s">
        <v>78</v>
      </c>
      <c r="BO6" t="s">
        <v>78</v>
      </c>
      <c r="BP6" t="s">
        <v>103</v>
      </c>
      <c r="BQ6" t="s">
        <v>103</v>
      </c>
      <c r="BR6" t="s">
        <v>104</v>
      </c>
      <c r="BY6" s="4">
        <f t="shared" si="0"/>
        <v>82.083333333333329</v>
      </c>
    </row>
    <row r="7" spans="1:77" x14ac:dyDescent="0.25">
      <c r="A7" t="s">
        <v>105</v>
      </c>
      <c r="B7" t="s">
        <v>106</v>
      </c>
      <c r="C7" t="s">
        <v>107</v>
      </c>
      <c r="D7" t="s">
        <v>108</v>
      </c>
      <c r="E7" t="s">
        <v>109</v>
      </c>
      <c r="F7" t="s">
        <v>110</v>
      </c>
      <c r="G7" t="s">
        <v>78</v>
      </c>
      <c r="H7" t="s">
        <v>78</v>
      </c>
      <c r="I7" t="s">
        <v>78</v>
      </c>
      <c r="J7" t="s">
        <v>79</v>
      </c>
      <c r="K7" t="s">
        <v>80</v>
      </c>
      <c r="L7" t="s">
        <v>81</v>
      </c>
      <c r="M7" t="s">
        <v>82</v>
      </c>
      <c r="N7" t="s">
        <v>111</v>
      </c>
      <c r="O7" t="s">
        <v>112</v>
      </c>
      <c r="P7" t="s">
        <v>85</v>
      </c>
      <c r="Q7" t="s">
        <v>86</v>
      </c>
      <c r="R7" t="s">
        <v>87</v>
      </c>
      <c r="S7" t="s">
        <v>88</v>
      </c>
      <c r="T7" t="s">
        <v>89</v>
      </c>
      <c r="U7" t="s">
        <v>90</v>
      </c>
      <c r="V7" t="s">
        <v>91</v>
      </c>
      <c r="W7" t="s">
        <v>92</v>
      </c>
      <c r="X7" t="s">
        <v>93</v>
      </c>
      <c r="Y7" t="s">
        <v>94</v>
      </c>
      <c r="Z7" t="s">
        <v>95</v>
      </c>
      <c r="AA7" t="s">
        <v>96</v>
      </c>
      <c r="AB7" t="s">
        <v>97</v>
      </c>
      <c r="AC7" t="s">
        <v>98</v>
      </c>
      <c r="AD7" t="s">
        <v>99</v>
      </c>
      <c r="AE7" t="s">
        <v>113</v>
      </c>
      <c r="AF7" t="s">
        <v>99</v>
      </c>
      <c r="AG7">
        <v>15</v>
      </c>
      <c r="AH7">
        <v>2726</v>
      </c>
      <c r="AI7">
        <v>12</v>
      </c>
      <c r="AJ7">
        <v>650</v>
      </c>
      <c r="AK7">
        <v>3</v>
      </c>
      <c r="AL7">
        <v>3376</v>
      </c>
      <c r="AM7">
        <v>542</v>
      </c>
      <c r="AN7">
        <v>39</v>
      </c>
      <c r="AO7">
        <v>0</v>
      </c>
      <c r="AP7">
        <v>0</v>
      </c>
      <c r="AQ7">
        <v>69</v>
      </c>
      <c r="AR7">
        <v>0</v>
      </c>
      <c r="AS7">
        <v>3872</v>
      </c>
      <c r="AT7">
        <v>186</v>
      </c>
      <c r="AU7">
        <v>4058</v>
      </c>
      <c r="AV7">
        <v>3965</v>
      </c>
      <c r="AW7">
        <v>496</v>
      </c>
      <c r="AX7">
        <v>0</v>
      </c>
      <c r="AY7">
        <v>3965</v>
      </c>
      <c r="AZ7">
        <v>3965</v>
      </c>
      <c r="BA7">
        <v>3376</v>
      </c>
      <c r="BB7" t="s">
        <v>114</v>
      </c>
      <c r="BC7" t="s">
        <v>115</v>
      </c>
      <c r="BD7" t="s">
        <v>78</v>
      </c>
      <c r="BE7" t="s">
        <v>78</v>
      </c>
      <c r="BF7" t="s">
        <v>78</v>
      </c>
      <c r="BG7">
        <v>0</v>
      </c>
      <c r="BH7">
        <v>1616127</v>
      </c>
      <c r="BI7">
        <v>2340552</v>
      </c>
      <c r="BN7" t="s">
        <v>78</v>
      </c>
      <c r="BO7" t="s">
        <v>78</v>
      </c>
      <c r="BP7" t="s">
        <v>103</v>
      </c>
      <c r="BQ7" t="s">
        <v>103</v>
      </c>
      <c r="BR7" t="s">
        <v>104</v>
      </c>
      <c r="BY7" s="4">
        <f t="shared" si="0"/>
        <v>76.083333333333329</v>
      </c>
    </row>
    <row r="8" spans="1:77" x14ac:dyDescent="0.25">
      <c r="A8" t="s">
        <v>116</v>
      </c>
      <c r="B8" t="s">
        <v>117</v>
      </c>
      <c r="C8" t="s">
        <v>118</v>
      </c>
      <c r="D8" t="s">
        <v>119</v>
      </c>
      <c r="E8" t="s">
        <v>120</v>
      </c>
      <c r="F8" t="s">
        <v>121</v>
      </c>
      <c r="G8" t="s">
        <v>78</v>
      </c>
      <c r="H8" t="s">
        <v>78</v>
      </c>
      <c r="I8" t="s">
        <v>78</v>
      </c>
      <c r="J8" t="s">
        <v>79</v>
      </c>
      <c r="K8" t="s">
        <v>80</v>
      </c>
      <c r="L8" t="s">
        <v>81</v>
      </c>
      <c r="M8" t="s">
        <v>82</v>
      </c>
      <c r="N8" t="s">
        <v>122</v>
      </c>
      <c r="O8" t="s">
        <v>84</v>
      </c>
      <c r="P8" t="s">
        <v>85</v>
      </c>
      <c r="Q8" t="s">
        <v>86</v>
      </c>
      <c r="R8" t="s">
        <v>87</v>
      </c>
      <c r="S8" t="s">
        <v>88</v>
      </c>
      <c r="T8" t="s">
        <v>89</v>
      </c>
      <c r="U8" t="s">
        <v>90</v>
      </c>
      <c r="V8" t="s">
        <v>91</v>
      </c>
      <c r="W8" t="s">
        <v>92</v>
      </c>
      <c r="X8" t="s">
        <v>93</v>
      </c>
      <c r="Y8" t="s">
        <v>94</v>
      </c>
      <c r="Z8" t="s">
        <v>95</v>
      </c>
      <c r="AA8" t="s">
        <v>96</v>
      </c>
      <c r="AB8" t="s">
        <v>97</v>
      </c>
      <c r="AC8" t="s">
        <v>98</v>
      </c>
      <c r="AD8" t="s">
        <v>99</v>
      </c>
      <c r="AE8" t="s">
        <v>123</v>
      </c>
      <c r="AF8" t="s">
        <v>99</v>
      </c>
      <c r="AG8">
        <v>8</v>
      </c>
      <c r="AH8">
        <v>1334</v>
      </c>
      <c r="AI8">
        <v>6</v>
      </c>
      <c r="AJ8">
        <v>121</v>
      </c>
      <c r="AK8">
        <v>2</v>
      </c>
      <c r="AL8">
        <v>1455</v>
      </c>
      <c r="AM8">
        <v>71</v>
      </c>
      <c r="AN8">
        <v>0</v>
      </c>
      <c r="AO8">
        <v>0</v>
      </c>
      <c r="AP8">
        <v>0</v>
      </c>
      <c r="AQ8">
        <v>50</v>
      </c>
      <c r="AR8">
        <v>0</v>
      </c>
      <c r="AS8">
        <v>1766</v>
      </c>
      <c r="AT8">
        <v>72</v>
      </c>
      <c r="AU8">
        <v>1838</v>
      </c>
      <c r="AV8">
        <v>1802</v>
      </c>
      <c r="AW8">
        <v>311</v>
      </c>
      <c r="AX8">
        <v>0</v>
      </c>
      <c r="AY8">
        <v>1802</v>
      </c>
      <c r="AZ8">
        <v>1802</v>
      </c>
      <c r="BA8">
        <v>1455</v>
      </c>
      <c r="BB8" t="s">
        <v>114</v>
      </c>
      <c r="BC8" t="s">
        <v>115</v>
      </c>
      <c r="BD8" t="s">
        <v>78</v>
      </c>
      <c r="BE8" t="s">
        <v>78</v>
      </c>
      <c r="BF8" t="s">
        <v>78</v>
      </c>
      <c r="BG8">
        <v>0</v>
      </c>
      <c r="BH8">
        <v>0</v>
      </c>
      <c r="BI8">
        <v>934460</v>
      </c>
      <c r="BN8" t="s">
        <v>78</v>
      </c>
      <c r="BO8" t="s">
        <v>78</v>
      </c>
      <c r="BP8" t="s">
        <v>103</v>
      </c>
      <c r="BQ8" t="s">
        <v>103</v>
      </c>
      <c r="BR8" t="s">
        <v>104</v>
      </c>
      <c r="BY8" s="4">
        <f t="shared" si="0"/>
        <v>76.083333333333329</v>
      </c>
    </row>
    <row r="9" spans="1:77" x14ac:dyDescent="0.25">
      <c r="A9" t="s">
        <v>124</v>
      </c>
      <c r="B9" t="s">
        <v>125</v>
      </c>
      <c r="C9" t="s">
        <v>126</v>
      </c>
      <c r="D9" t="s">
        <v>127</v>
      </c>
      <c r="E9" t="s">
        <v>128</v>
      </c>
      <c r="F9" t="s">
        <v>129</v>
      </c>
      <c r="G9" t="s">
        <v>78</v>
      </c>
      <c r="H9" t="s">
        <v>78</v>
      </c>
      <c r="I9" t="s">
        <v>78</v>
      </c>
      <c r="J9" t="s">
        <v>79</v>
      </c>
      <c r="K9" t="s">
        <v>80</v>
      </c>
      <c r="L9" t="s">
        <v>81</v>
      </c>
      <c r="M9" t="s">
        <v>82</v>
      </c>
      <c r="N9" t="s">
        <v>130</v>
      </c>
      <c r="O9" t="s">
        <v>131</v>
      </c>
      <c r="P9" t="s">
        <v>85</v>
      </c>
      <c r="Q9" t="s">
        <v>86</v>
      </c>
      <c r="R9" t="s">
        <v>87</v>
      </c>
      <c r="S9" t="s">
        <v>88</v>
      </c>
      <c r="T9" t="s">
        <v>89</v>
      </c>
      <c r="U9" t="s">
        <v>90</v>
      </c>
      <c r="V9" t="s">
        <v>91</v>
      </c>
      <c r="W9" t="s">
        <v>92</v>
      </c>
      <c r="X9" t="s">
        <v>93</v>
      </c>
      <c r="Y9" t="s">
        <v>94</v>
      </c>
      <c r="Z9" t="s">
        <v>95</v>
      </c>
      <c r="AA9" t="s">
        <v>96</v>
      </c>
      <c r="AB9" t="s">
        <v>97</v>
      </c>
      <c r="AC9" t="s">
        <v>98</v>
      </c>
      <c r="AD9" t="s">
        <v>99</v>
      </c>
      <c r="AE9" t="s">
        <v>132</v>
      </c>
      <c r="AF9" t="s">
        <v>99</v>
      </c>
      <c r="AG9">
        <v>15</v>
      </c>
      <c r="AH9">
        <v>6355</v>
      </c>
      <c r="AI9">
        <v>14</v>
      </c>
      <c r="AJ9">
        <v>163</v>
      </c>
      <c r="AK9">
        <v>1</v>
      </c>
      <c r="AL9">
        <v>6518</v>
      </c>
      <c r="AM9">
        <v>0</v>
      </c>
      <c r="AN9">
        <v>0</v>
      </c>
      <c r="AO9">
        <v>0</v>
      </c>
      <c r="AP9">
        <v>0</v>
      </c>
      <c r="AQ9">
        <v>163</v>
      </c>
      <c r="AR9">
        <v>0</v>
      </c>
      <c r="AS9">
        <v>5105</v>
      </c>
      <c r="AT9">
        <v>4386</v>
      </c>
      <c r="AU9">
        <v>9491</v>
      </c>
      <c r="AV9">
        <v>7298</v>
      </c>
      <c r="AW9">
        <v>0</v>
      </c>
      <c r="AX9">
        <v>0</v>
      </c>
      <c r="AY9">
        <v>7298</v>
      </c>
      <c r="AZ9">
        <v>7298</v>
      </c>
      <c r="BA9">
        <v>6518</v>
      </c>
      <c r="BB9" t="s">
        <v>114</v>
      </c>
      <c r="BC9" t="s">
        <v>115</v>
      </c>
      <c r="BD9" t="s">
        <v>133</v>
      </c>
      <c r="BE9" t="s">
        <v>78</v>
      </c>
      <c r="BF9" t="s">
        <v>78</v>
      </c>
      <c r="BG9">
        <v>0</v>
      </c>
      <c r="BH9">
        <v>132494</v>
      </c>
      <c r="BI9">
        <v>3231659</v>
      </c>
      <c r="BN9" t="s">
        <v>78</v>
      </c>
      <c r="BO9" t="s">
        <v>78</v>
      </c>
      <c r="BP9" t="s">
        <v>103</v>
      </c>
      <c r="BQ9" t="s">
        <v>103</v>
      </c>
      <c r="BR9" t="s">
        <v>104</v>
      </c>
      <c r="BY9" s="4">
        <f t="shared" si="0"/>
        <v>76.083333333333329</v>
      </c>
    </row>
    <row r="10" spans="1:77" x14ac:dyDescent="0.25">
      <c r="A10" t="s">
        <v>134</v>
      </c>
      <c r="B10" t="s">
        <v>135</v>
      </c>
      <c r="C10" t="s">
        <v>136</v>
      </c>
      <c r="D10" t="s">
        <v>137</v>
      </c>
      <c r="E10" t="s">
        <v>138</v>
      </c>
      <c r="F10" t="s">
        <v>139</v>
      </c>
      <c r="G10" t="s">
        <v>78</v>
      </c>
      <c r="H10" t="s">
        <v>78</v>
      </c>
      <c r="I10" t="s">
        <v>78</v>
      </c>
      <c r="J10" t="s">
        <v>79</v>
      </c>
      <c r="K10" t="s">
        <v>80</v>
      </c>
      <c r="L10" t="s">
        <v>81</v>
      </c>
      <c r="M10" t="s">
        <v>82</v>
      </c>
      <c r="N10" t="s">
        <v>140</v>
      </c>
      <c r="O10" t="s">
        <v>112</v>
      </c>
      <c r="P10" t="s">
        <v>85</v>
      </c>
      <c r="Q10" t="s">
        <v>86</v>
      </c>
      <c r="R10" t="s">
        <v>87</v>
      </c>
      <c r="S10" t="s">
        <v>88</v>
      </c>
      <c r="T10" t="s">
        <v>89</v>
      </c>
      <c r="U10" t="s">
        <v>90</v>
      </c>
      <c r="V10" t="s">
        <v>91</v>
      </c>
      <c r="W10" t="s">
        <v>92</v>
      </c>
      <c r="X10" t="s">
        <v>93</v>
      </c>
      <c r="Y10" t="s">
        <v>94</v>
      </c>
      <c r="Z10" t="s">
        <v>95</v>
      </c>
      <c r="AA10" t="s">
        <v>96</v>
      </c>
      <c r="AB10" t="s">
        <v>97</v>
      </c>
      <c r="AC10" t="s">
        <v>98</v>
      </c>
      <c r="AD10" t="s">
        <v>99</v>
      </c>
      <c r="AE10" t="s">
        <v>141</v>
      </c>
      <c r="AF10" t="s">
        <v>99</v>
      </c>
      <c r="AG10">
        <v>5</v>
      </c>
      <c r="AH10">
        <v>2415</v>
      </c>
      <c r="AI10">
        <v>4</v>
      </c>
      <c r="AJ10">
        <v>148</v>
      </c>
      <c r="AK10">
        <v>1</v>
      </c>
      <c r="AL10">
        <v>2563</v>
      </c>
      <c r="AM10">
        <v>148</v>
      </c>
      <c r="AN10">
        <v>0</v>
      </c>
      <c r="AO10">
        <v>0</v>
      </c>
      <c r="AP10">
        <v>0</v>
      </c>
      <c r="AQ10">
        <v>0</v>
      </c>
      <c r="AR10">
        <v>0</v>
      </c>
      <c r="AS10">
        <v>2633</v>
      </c>
      <c r="AT10">
        <v>0</v>
      </c>
      <c r="AU10">
        <v>2633</v>
      </c>
      <c r="AV10">
        <v>2633</v>
      </c>
      <c r="AW10">
        <v>70</v>
      </c>
      <c r="AX10">
        <v>0</v>
      </c>
      <c r="AY10">
        <v>2633</v>
      </c>
      <c r="AZ10">
        <v>2633</v>
      </c>
      <c r="BA10">
        <v>2563</v>
      </c>
      <c r="BB10" t="s">
        <v>114</v>
      </c>
      <c r="BC10" t="s">
        <v>115</v>
      </c>
      <c r="BD10" t="s">
        <v>78</v>
      </c>
      <c r="BE10" t="s">
        <v>78</v>
      </c>
      <c r="BF10" t="s">
        <v>78</v>
      </c>
      <c r="BG10">
        <v>0</v>
      </c>
      <c r="BH10">
        <v>88031</v>
      </c>
      <c r="BI10">
        <v>1959948</v>
      </c>
      <c r="BN10" t="s">
        <v>78</v>
      </c>
      <c r="BO10" t="s">
        <v>78</v>
      </c>
      <c r="BP10" t="s">
        <v>103</v>
      </c>
      <c r="BQ10" t="s">
        <v>103</v>
      </c>
      <c r="BR10" t="s">
        <v>104</v>
      </c>
      <c r="BY10" s="4">
        <f t="shared" si="0"/>
        <v>76.083333333333329</v>
      </c>
    </row>
    <row r="11" spans="1:77" x14ac:dyDescent="0.25">
      <c r="A11" t="s">
        <v>142</v>
      </c>
      <c r="B11" t="s">
        <v>143</v>
      </c>
      <c r="C11" t="s">
        <v>144</v>
      </c>
      <c r="D11" t="s">
        <v>145</v>
      </c>
      <c r="E11" t="s">
        <v>146</v>
      </c>
      <c r="F11" t="s">
        <v>147</v>
      </c>
      <c r="G11" t="s">
        <v>78</v>
      </c>
      <c r="H11" t="s">
        <v>78</v>
      </c>
      <c r="I11" t="s">
        <v>78</v>
      </c>
      <c r="J11" t="s">
        <v>79</v>
      </c>
      <c r="K11" t="s">
        <v>80</v>
      </c>
      <c r="L11" t="s">
        <v>81</v>
      </c>
      <c r="M11" t="s">
        <v>82</v>
      </c>
      <c r="N11" t="s">
        <v>83</v>
      </c>
      <c r="O11" t="s">
        <v>112</v>
      </c>
      <c r="P11" t="s">
        <v>85</v>
      </c>
      <c r="Q11" t="s">
        <v>86</v>
      </c>
      <c r="R11" t="s">
        <v>87</v>
      </c>
      <c r="S11" t="s">
        <v>88</v>
      </c>
      <c r="T11" t="s">
        <v>89</v>
      </c>
      <c r="U11" t="s">
        <v>90</v>
      </c>
      <c r="V11" t="s">
        <v>91</v>
      </c>
      <c r="W11" t="s">
        <v>92</v>
      </c>
      <c r="X11" t="s">
        <v>93</v>
      </c>
      <c r="Y11" t="s">
        <v>94</v>
      </c>
      <c r="Z11" t="s">
        <v>95</v>
      </c>
      <c r="AA11" t="s">
        <v>96</v>
      </c>
      <c r="AB11" t="s">
        <v>97</v>
      </c>
      <c r="AC11" t="s">
        <v>98</v>
      </c>
      <c r="AD11" t="s">
        <v>99</v>
      </c>
      <c r="AE11" t="s">
        <v>148</v>
      </c>
      <c r="AF11" t="s">
        <v>99</v>
      </c>
      <c r="AG11">
        <v>1</v>
      </c>
      <c r="AH11">
        <v>0</v>
      </c>
      <c r="AI11">
        <v>0</v>
      </c>
      <c r="AJ11">
        <v>576</v>
      </c>
      <c r="AK11">
        <v>1</v>
      </c>
      <c r="AL11">
        <v>576</v>
      </c>
      <c r="AM11">
        <v>0</v>
      </c>
      <c r="AN11">
        <v>0</v>
      </c>
      <c r="AO11">
        <v>576</v>
      </c>
      <c r="AP11">
        <v>0</v>
      </c>
      <c r="AQ11">
        <v>0</v>
      </c>
      <c r="AR11">
        <v>0</v>
      </c>
      <c r="AS11">
        <v>644</v>
      </c>
      <c r="AT11">
        <v>0</v>
      </c>
      <c r="AU11">
        <v>644</v>
      </c>
      <c r="AV11">
        <v>644</v>
      </c>
      <c r="AW11">
        <v>68</v>
      </c>
      <c r="AX11">
        <v>0</v>
      </c>
      <c r="AY11">
        <v>644</v>
      </c>
      <c r="AZ11">
        <v>644</v>
      </c>
      <c r="BA11">
        <v>576</v>
      </c>
      <c r="BB11" t="s">
        <v>114</v>
      </c>
      <c r="BC11" t="s">
        <v>115</v>
      </c>
      <c r="BD11" t="s">
        <v>78</v>
      </c>
      <c r="BE11" t="s">
        <v>78</v>
      </c>
      <c r="BF11" t="s">
        <v>78</v>
      </c>
      <c r="BG11">
        <v>0</v>
      </c>
      <c r="BH11">
        <v>33371</v>
      </c>
      <c r="BI11">
        <v>0</v>
      </c>
      <c r="BN11" t="s">
        <v>78</v>
      </c>
      <c r="BO11" t="s">
        <v>78</v>
      </c>
      <c r="BP11" t="s">
        <v>103</v>
      </c>
      <c r="BQ11" t="s">
        <v>103</v>
      </c>
      <c r="BR11" t="s">
        <v>104</v>
      </c>
      <c r="BY11" s="4">
        <f t="shared" si="0"/>
        <v>76.083333333333329</v>
      </c>
    </row>
    <row r="12" spans="1:77" x14ac:dyDescent="0.25">
      <c r="A12" t="s">
        <v>149</v>
      </c>
      <c r="B12" t="s">
        <v>150</v>
      </c>
      <c r="C12" t="s">
        <v>151</v>
      </c>
      <c r="D12" t="s">
        <v>152</v>
      </c>
      <c r="E12" t="s">
        <v>153</v>
      </c>
      <c r="F12" t="s">
        <v>154</v>
      </c>
      <c r="G12" t="s">
        <v>78</v>
      </c>
      <c r="H12" t="s">
        <v>78</v>
      </c>
      <c r="I12" t="s">
        <v>78</v>
      </c>
      <c r="J12" t="s">
        <v>79</v>
      </c>
      <c r="K12" t="s">
        <v>80</v>
      </c>
      <c r="L12" t="s">
        <v>81</v>
      </c>
      <c r="M12" t="s">
        <v>82</v>
      </c>
      <c r="N12" t="s">
        <v>155</v>
      </c>
      <c r="O12" t="s">
        <v>84</v>
      </c>
      <c r="P12" t="s">
        <v>85</v>
      </c>
      <c r="Q12" t="s">
        <v>86</v>
      </c>
      <c r="R12" t="s">
        <v>87</v>
      </c>
      <c r="S12" t="s">
        <v>88</v>
      </c>
      <c r="T12" t="s">
        <v>89</v>
      </c>
      <c r="U12" t="s">
        <v>90</v>
      </c>
      <c r="V12" t="s">
        <v>91</v>
      </c>
      <c r="W12" t="s">
        <v>92</v>
      </c>
      <c r="X12" t="s">
        <v>93</v>
      </c>
      <c r="Y12" t="s">
        <v>94</v>
      </c>
      <c r="Z12" t="s">
        <v>95</v>
      </c>
      <c r="AA12" t="s">
        <v>96</v>
      </c>
      <c r="AB12" t="s">
        <v>97</v>
      </c>
      <c r="AC12" t="s">
        <v>98</v>
      </c>
      <c r="AD12" t="s">
        <v>99</v>
      </c>
      <c r="AE12" t="s">
        <v>156</v>
      </c>
      <c r="AF12" t="s">
        <v>99</v>
      </c>
      <c r="AG12">
        <v>1</v>
      </c>
      <c r="AH12">
        <v>2207</v>
      </c>
      <c r="AI12">
        <v>1</v>
      </c>
      <c r="AJ12">
        <v>0</v>
      </c>
      <c r="AK12">
        <v>0</v>
      </c>
      <c r="AL12">
        <v>2207</v>
      </c>
      <c r="AM12">
        <v>0</v>
      </c>
      <c r="AN12">
        <v>0</v>
      </c>
      <c r="AO12">
        <v>0</v>
      </c>
      <c r="AP12">
        <v>0</v>
      </c>
      <c r="AQ12">
        <v>0</v>
      </c>
      <c r="AR12">
        <v>0</v>
      </c>
      <c r="AS12">
        <v>2576</v>
      </c>
      <c r="AT12">
        <v>44</v>
      </c>
      <c r="AU12">
        <v>2620</v>
      </c>
      <c r="AV12">
        <v>2598</v>
      </c>
      <c r="AW12">
        <v>369</v>
      </c>
      <c r="AX12">
        <v>0</v>
      </c>
      <c r="AY12">
        <v>2598</v>
      </c>
      <c r="AZ12">
        <v>2598</v>
      </c>
      <c r="BA12">
        <v>2207</v>
      </c>
      <c r="BB12" t="s">
        <v>114</v>
      </c>
      <c r="BC12" t="s">
        <v>115</v>
      </c>
      <c r="BD12" t="s">
        <v>157</v>
      </c>
      <c r="BE12" t="s">
        <v>78</v>
      </c>
      <c r="BF12" t="s">
        <v>78</v>
      </c>
      <c r="BG12">
        <v>0</v>
      </c>
      <c r="BH12">
        <v>36889</v>
      </c>
      <c r="BI12">
        <v>869454</v>
      </c>
      <c r="BN12" t="s">
        <v>78</v>
      </c>
      <c r="BO12" t="s">
        <v>78</v>
      </c>
      <c r="BP12" t="s">
        <v>103</v>
      </c>
      <c r="BQ12" t="s">
        <v>103</v>
      </c>
      <c r="BR12" t="s">
        <v>104</v>
      </c>
      <c r="BY12" s="4">
        <f t="shared" si="0"/>
        <v>76.083333333333329</v>
      </c>
    </row>
    <row r="13" spans="1:77" x14ac:dyDescent="0.25">
      <c r="A13" t="s">
        <v>158</v>
      </c>
      <c r="B13" t="s">
        <v>159</v>
      </c>
      <c r="C13" t="s">
        <v>160</v>
      </c>
      <c r="D13" t="s">
        <v>161</v>
      </c>
      <c r="E13" t="s">
        <v>162</v>
      </c>
      <c r="F13" t="s">
        <v>163</v>
      </c>
      <c r="G13" t="s">
        <v>78</v>
      </c>
      <c r="H13" t="s">
        <v>78</v>
      </c>
      <c r="I13" t="s">
        <v>78</v>
      </c>
      <c r="J13" t="s">
        <v>79</v>
      </c>
      <c r="K13" t="s">
        <v>80</v>
      </c>
      <c r="L13" t="s">
        <v>81</v>
      </c>
      <c r="M13" t="s">
        <v>82</v>
      </c>
      <c r="N13" t="s">
        <v>155</v>
      </c>
      <c r="O13" t="s">
        <v>84</v>
      </c>
      <c r="P13" t="s">
        <v>85</v>
      </c>
      <c r="Q13" t="s">
        <v>86</v>
      </c>
      <c r="R13" t="s">
        <v>87</v>
      </c>
      <c r="S13" t="s">
        <v>88</v>
      </c>
      <c r="T13" t="s">
        <v>89</v>
      </c>
      <c r="U13" t="s">
        <v>90</v>
      </c>
      <c r="V13" t="s">
        <v>91</v>
      </c>
      <c r="W13" t="s">
        <v>92</v>
      </c>
      <c r="X13" t="s">
        <v>93</v>
      </c>
      <c r="Y13" t="s">
        <v>94</v>
      </c>
      <c r="Z13" t="s">
        <v>95</v>
      </c>
      <c r="AA13" t="s">
        <v>96</v>
      </c>
      <c r="AB13" t="s">
        <v>97</v>
      </c>
      <c r="AC13" t="s">
        <v>98</v>
      </c>
      <c r="AD13" t="s">
        <v>99</v>
      </c>
      <c r="AE13" t="s">
        <v>164</v>
      </c>
      <c r="AF13" t="s">
        <v>99</v>
      </c>
      <c r="AG13">
        <v>1</v>
      </c>
      <c r="AH13">
        <v>1218</v>
      </c>
      <c r="AI13">
        <v>1</v>
      </c>
      <c r="AJ13">
        <v>0</v>
      </c>
      <c r="AK13">
        <v>0</v>
      </c>
      <c r="AL13">
        <v>1218</v>
      </c>
      <c r="AM13">
        <v>0</v>
      </c>
      <c r="AN13">
        <v>0</v>
      </c>
      <c r="AO13">
        <v>0</v>
      </c>
      <c r="AP13">
        <v>0</v>
      </c>
      <c r="AQ13">
        <v>0</v>
      </c>
      <c r="AR13">
        <v>0</v>
      </c>
      <c r="AS13">
        <v>1700</v>
      </c>
      <c r="AT13">
        <v>193</v>
      </c>
      <c r="AU13">
        <v>1893</v>
      </c>
      <c r="AV13">
        <v>1797</v>
      </c>
      <c r="AW13">
        <v>482</v>
      </c>
      <c r="AX13">
        <v>0</v>
      </c>
      <c r="AY13">
        <v>1797</v>
      </c>
      <c r="AZ13">
        <v>1797</v>
      </c>
      <c r="BA13">
        <v>1218</v>
      </c>
      <c r="BB13" t="s">
        <v>114</v>
      </c>
      <c r="BC13" t="s">
        <v>115</v>
      </c>
      <c r="BD13" t="s">
        <v>78</v>
      </c>
      <c r="BE13" t="s">
        <v>78</v>
      </c>
      <c r="BF13" t="s">
        <v>78</v>
      </c>
      <c r="BG13">
        <v>0</v>
      </c>
      <c r="BH13">
        <v>23504</v>
      </c>
      <c r="BI13">
        <v>601389</v>
      </c>
      <c r="BN13" t="s">
        <v>78</v>
      </c>
      <c r="BO13" t="s">
        <v>78</v>
      </c>
      <c r="BP13" t="s">
        <v>103</v>
      </c>
      <c r="BQ13" t="s">
        <v>103</v>
      </c>
      <c r="BR13" t="s">
        <v>104</v>
      </c>
      <c r="BY13" s="4">
        <f t="shared" si="0"/>
        <v>76.083333333333329</v>
      </c>
    </row>
    <row r="14" spans="1:77" x14ac:dyDescent="0.25">
      <c r="A14" t="s">
        <v>165</v>
      </c>
      <c r="B14" t="s">
        <v>166</v>
      </c>
      <c r="C14" t="s">
        <v>167</v>
      </c>
      <c r="D14" t="s">
        <v>168</v>
      </c>
      <c r="E14" t="s">
        <v>169</v>
      </c>
      <c r="F14" t="s">
        <v>170</v>
      </c>
      <c r="G14" t="s">
        <v>78</v>
      </c>
      <c r="H14" t="s">
        <v>78</v>
      </c>
      <c r="I14" t="s">
        <v>78</v>
      </c>
      <c r="J14" t="s">
        <v>79</v>
      </c>
      <c r="K14" t="s">
        <v>80</v>
      </c>
      <c r="L14" t="s">
        <v>81</v>
      </c>
      <c r="M14" t="s">
        <v>82</v>
      </c>
      <c r="N14" t="s">
        <v>155</v>
      </c>
      <c r="O14" t="s">
        <v>84</v>
      </c>
      <c r="P14" t="s">
        <v>85</v>
      </c>
      <c r="Q14" t="s">
        <v>86</v>
      </c>
      <c r="R14" t="s">
        <v>87</v>
      </c>
      <c r="S14" t="s">
        <v>88</v>
      </c>
      <c r="T14" t="s">
        <v>89</v>
      </c>
      <c r="U14" t="s">
        <v>90</v>
      </c>
      <c r="V14" t="s">
        <v>91</v>
      </c>
      <c r="W14" t="s">
        <v>92</v>
      </c>
      <c r="X14" t="s">
        <v>93</v>
      </c>
      <c r="Y14" t="s">
        <v>94</v>
      </c>
      <c r="Z14" t="s">
        <v>95</v>
      </c>
      <c r="AA14" t="s">
        <v>96</v>
      </c>
      <c r="AB14" t="s">
        <v>97</v>
      </c>
      <c r="AC14" t="s">
        <v>98</v>
      </c>
      <c r="AD14" t="s">
        <v>99</v>
      </c>
      <c r="AE14" t="s">
        <v>171</v>
      </c>
      <c r="AF14" t="s">
        <v>99</v>
      </c>
      <c r="AG14">
        <v>1</v>
      </c>
      <c r="AH14">
        <v>1050</v>
      </c>
      <c r="AI14">
        <v>1</v>
      </c>
      <c r="AJ14">
        <v>0</v>
      </c>
      <c r="AK14">
        <v>0</v>
      </c>
      <c r="AL14">
        <v>1050</v>
      </c>
      <c r="AM14">
        <v>0</v>
      </c>
      <c r="AN14">
        <v>0</v>
      </c>
      <c r="AO14">
        <v>0</v>
      </c>
      <c r="AP14">
        <v>0</v>
      </c>
      <c r="AQ14">
        <v>0</v>
      </c>
      <c r="AR14">
        <v>0</v>
      </c>
      <c r="AS14">
        <v>1088</v>
      </c>
      <c r="AT14">
        <v>50</v>
      </c>
      <c r="AU14">
        <v>1138</v>
      </c>
      <c r="AV14">
        <v>1113</v>
      </c>
      <c r="AW14">
        <v>38</v>
      </c>
      <c r="AX14">
        <v>0</v>
      </c>
      <c r="AY14">
        <v>1113</v>
      </c>
      <c r="AZ14">
        <v>1113</v>
      </c>
      <c r="BA14">
        <v>1050</v>
      </c>
      <c r="BB14" t="s">
        <v>114</v>
      </c>
      <c r="BC14" t="s">
        <v>115</v>
      </c>
      <c r="BD14" t="s">
        <v>78</v>
      </c>
      <c r="BE14" t="s">
        <v>78</v>
      </c>
      <c r="BF14" t="s">
        <v>78</v>
      </c>
      <c r="BG14">
        <v>0</v>
      </c>
      <c r="BH14">
        <v>16612</v>
      </c>
      <c r="BI14">
        <v>372480</v>
      </c>
      <c r="BN14" t="s">
        <v>78</v>
      </c>
      <c r="BO14" t="s">
        <v>78</v>
      </c>
      <c r="BP14" t="s">
        <v>103</v>
      </c>
      <c r="BQ14" t="s">
        <v>103</v>
      </c>
      <c r="BR14" t="s">
        <v>104</v>
      </c>
      <c r="BY14" s="4">
        <f t="shared" si="0"/>
        <v>76.083333333333329</v>
      </c>
    </row>
    <row r="15" spans="1:77" x14ac:dyDescent="0.25">
      <c r="A15" t="s">
        <v>172</v>
      </c>
      <c r="B15" t="s">
        <v>173</v>
      </c>
      <c r="C15" t="s">
        <v>174</v>
      </c>
      <c r="D15" t="s">
        <v>175</v>
      </c>
      <c r="E15" t="s">
        <v>176</v>
      </c>
      <c r="F15" t="s">
        <v>177</v>
      </c>
      <c r="G15" t="s">
        <v>78</v>
      </c>
      <c r="H15" t="s">
        <v>78</v>
      </c>
      <c r="I15" t="s">
        <v>78</v>
      </c>
      <c r="J15" t="s">
        <v>79</v>
      </c>
      <c r="K15" t="s">
        <v>80</v>
      </c>
      <c r="L15" t="s">
        <v>81</v>
      </c>
      <c r="M15" t="s">
        <v>82</v>
      </c>
      <c r="N15" t="s">
        <v>155</v>
      </c>
      <c r="O15" t="s">
        <v>84</v>
      </c>
      <c r="P15" t="s">
        <v>85</v>
      </c>
      <c r="Q15" t="s">
        <v>86</v>
      </c>
      <c r="R15" t="s">
        <v>87</v>
      </c>
      <c r="S15" t="s">
        <v>88</v>
      </c>
      <c r="T15" t="s">
        <v>89</v>
      </c>
      <c r="U15" t="s">
        <v>90</v>
      </c>
      <c r="V15" t="s">
        <v>91</v>
      </c>
      <c r="W15" t="s">
        <v>92</v>
      </c>
      <c r="X15" t="s">
        <v>93</v>
      </c>
      <c r="Y15" t="s">
        <v>94</v>
      </c>
      <c r="Z15" t="s">
        <v>95</v>
      </c>
      <c r="AA15" t="s">
        <v>96</v>
      </c>
      <c r="AB15" t="s">
        <v>97</v>
      </c>
      <c r="AC15" t="s">
        <v>98</v>
      </c>
      <c r="AD15" t="s">
        <v>99</v>
      </c>
      <c r="AE15" t="s">
        <v>171</v>
      </c>
      <c r="AF15" t="s">
        <v>99</v>
      </c>
      <c r="AG15">
        <v>1</v>
      </c>
      <c r="AH15">
        <v>1050</v>
      </c>
      <c r="AI15">
        <v>1</v>
      </c>
      <c r="AJ15">
        <v>0</v>
      </c>
      <c r="AK15">
        <v>0</v>
      </c>
      <c r="AL15">
        <v>1050</v>
      </c>
      <c r="AM15">
        <v>0</v>
      </c>
      <c r="AN15">
        <v>0</v>
      </c>
      <c r="AO15">
        <v>0</v>
      </c>
      <c r="AP15">
        <v>0</v>
      </c>
      <c r="AQ15">
        <v>0</v>
      </c>
      <c r="AR15">
        <v>0</v>
      </c>
      <c r="AS15">
        <v>1088</v>
      </c>
      <c r="AT15">
        <v>50</v>
      </c>
      <c r="AU15">
        <v>1138</v>
      </c>
      <c r="AV15">
        <v>1113</v>
      </c>
      <c r="AW15">
        <v>38</v>
      </c>
      <c r="AX15">
        <v>0</v>
      </c>
      <c r="AY15">
        <v>1113</v>
      </c>
      <c r="AZ15">
        <v>1113</v>
      </c>
      <c r="BA15">
        <v>1050</v>
      </c>
      <c r="BB15" t="s">
        <v>114</v>
      </c>
      <c r="BC15" t="s">
        <v>115</v>
      </c>
      <c r="BD15" t="s">
        <v>78</v>
      </c>
      <c r="BE15" t="s">
        <v>78</v>
      </c>
      <c r="BF15" t="s">
        <v>78</v>
      </c>
      <c r="BG15">
        <v>0</v>
      </c>
      <c r="BH15">
        <v>16711</v>
      </c>
      <c r="BI15">
        <v>372480</v>
      </c>
      <c r="BN15" t="s">
        <v>78</v>
      </c>
      <c r="BO15" t="s">
        <v>78</v>
      </c>
      <c r="BP15" t="s">
        <v>103</v>
      </c>
      <c r="BQ15" t="s">
        <v>103</v>
      </c>
      <c r="BR15" t="s">
        <v>104</v>
      </c>
      <c r="BY15" s="4">
        <f t="shared" si="0"/>
        <v>76.083333333333329</v>
      </c>
    </row>
    <row r="16" spans="1:77" x14ac:dyDescent="0.25">
      <c r="A16" t="s">
        <v>178</v>
      </c>
      <c r="B16" t="s">
        <v>179</v>
      </c>
      <c r="C16" t="s">
        <v>180</v>
      </c>
      <c r="D16" t="s">
        <v>181</v>
      </c>
      <c r="E16" t="s">
        <v>182</v>
      </c>
      <c r="F16" t="s">
        <v>183</v>
      </c>
      <c r="G16" t="s">
        <v>78</v>
      </c>
      <c r="H16" t="s">
        <v>78</v>
      </c>
      <c r="I16" t="s">
        <v>78</v>
      </c>
      <c r="J16" t="s">
        <v>79</v>
      </c>
      <c r="K16" t="s">
        <v>80</v>
      </c>
      <c r="L16" t="s">
        <v>81</v>
      </c>
      <c r="M16" t="s">
        <v>82</v>
      </c>
      <c r="N16" t="s">
        <v>83</v>
      </c>
      <c r="O16" t="s">
        <v>84</v>
      </c>
      <c r="P16" t="s">
        <v>85</v>
      </c>
      <c r="Q16" t="s">
        <v>86</v>
      </c>
      <c r="R16" t="s">
        <v>87</v>
      </c>
      <c r="S16" t="s">
        <v>88</v>
      </c>
      <c r="T16" t="s">
        <v>89</v>
      </c>
      <c r="U16" t="s">
        <v>90</v>
      </c>
      <c r="V16" t="s">
        <v>91</v>
      </c>
      <c r="W16" t="s">
        <v>92</v>
      </c>
      <c r="X16" t="s">
        <v>93</v>
      </c>
      <c r="Y16" t="s">
        <v>94</v>
      </c>
      <c r="Z16" t="s">
        <v>95</v>
      </c>
      <c r="AA16" t="s">
        <v>96</v>
      </c>
      <c r="AB16" t="s">
        <v>97</v>
      </c>
      <c r="AC16" t="s">
        <v>98</v>
      </c>
      <c r="AD16" t="s">
        <v>99</v>
      </c>
      <c r="AE16" t="s">
        <v>171</v>
      </c>
      <c r="AF16" t="s">
        <v>99</v>
      </c>
      <c r="AG16">
        <v>1</v>
      </c>
      <c r="AH16">
        <v>1050</v>
      </c>
      <c r="AI16">
        <v>1</v>
      </c>
      <c r="AJ16">
        <v>0</v>
      </c>
      <c r="AK16">
        <v>0</v>
      </c>
      <c r="AL16">
        <v>1050</v>
      </c>
      <c r="AM16">
        <v>0</v>
      </c>
      <c r="AN16">
        <v>0</v>
      </c>
      <c r="AO16">
        <v>0</v>
      </c>
      <c r="AP16">
        <v>0</v>
      </c>
      <c r="AQ16">
        <v>0</v>
      </c>
      <c r="AR16">
        <v>0</v>
      </c>
      <c r="AS16">
        <v>1088</v>
      </c>
      <c r="AT16">
        <v>50</v>
      </c>
      <c r="AU16">
        <v>1138</v>
      </c>
      <c r="AV16">
        <v>1113</v>
      </c>
      <c r="AW16">
        <v>38</v>
      </c>
      <c r="AX16">
        <v>0</v>
      </c>
      <c r="AY16">
        <v>1113</v>
      </c>
      <c r="AZ16">
        <v>1113</v>
      </c>
      <c r="BA16">
        <v>1050</v>
      </c>
      <c r="BB16" t="s">
        <v>114</v>
      </c>
      <c r="BC16" t="s">
        <v>115</v>
      </c>
      <c r="BD16" t="s">
        <v>78</v>
      </c>
      <c r="BE16" t="s">
        <v>78</v>
      </c>
      <c r="BF16" t="s">
        <v>78</v>
      </c>
      <c r="BG16">
        <v>0</v>
      </c>
      <c r="BH16">
        <v>16612</v>
      </c>
      <c r="BI16">
        <v>372480</v>
      </c>
      <c r="BN16" t="s">
        <v>78</v>
      </c>
      <c r="BO16" t="s">
        <v>78</v>
      </c>
      <c r="BP16" t="s">
        <v>103</v>
      </c>
      <c r="BQ16" t="s">
        <v>103</v>
      </c>
      <c r="BR16" t="s">
        <v>104</v>
      </c>
      <c r="BY16" s="4">
        <f t="shared" si="0"/>
        <v>76.083333333333329</v>
      </c>
    </row>
    <row r="17" spans="1:77" x14ac:dyDescent="0.25">
      <c r="A17" t="s">
        <v>184</v>
      </c>
      <c r="B17" t="s">
        <v>185</v>
      </c>
      <c r="C17" t="s">
        <v>186</v>
      </c>
      <c r="D17" t="s">
        <v>187</v>
      </c>
      <c r="E17" t="s">
        <v>188</v>
      </c>
      <c r="F17" t="s">
        <v>189</v>
      </c>
      <c r="G17" t="s">
        <v>78</v>
      </c>
      <c r="H17" t="s">
        <v>78</v>
      </c>
      <c r="I17" t="s">
        <v>78</v>
      </c>
      <c r="J17" t="s">
        <v>79</v>
      </c>
      <c r="K17" t="s">
        <v>80</v>
      </c>
      <c r="L17" t="s">
        <v>81</v>
      </c>
      <c r="M17" t="s">
        <v>82</v>
      </c>
      <c r="N17" t="s">
        <v>83</v>
      </c>
      <c r="O17" t="s">
        <v>84</v>
      </c>
      <c r="P17" t="s">
        <v>85</v>
      </c>
      <c r="Q17" t="s">
        <v>86</v>
      </c>
      <c r="R17" t="s">
        <v>87</v>
      </c>
      <c r="S17" t="s">
        <v>88</v>
      </c>
      <c r="T17" t="s">
        <v>89</v>
      </c>
      <c r="U17" t="s">
        <v>90</v>
      </c>
      <c r="V17" t="s">
        <v>91</v>
      </c>
      <c r="W17" t="s">
        <v>92</v>
      </c>
      <c r="X17" t="s">
        <v>93</v>
      </c>
      <c r="Y17" t="s">
        <v>94</v>
      </c>
      <c r="Z17" t="s">
        <v>95</v>
      </c>
      <c r="AA17" t="s">
        <v>96</v>
      </c>
      <c r="AB17" t="s">
        <v>97</v>
      </c>
      <c r="AC17" t="s">
        <v>98</v>
      </c>
      <c r="AD17" t="s">
        <v>99</v>
      </c>
      <c r="AE17" t="s">
        <v>171</v>
      </c>
      <c r="AF17" t="s">
        <v>99</v>
      </c>
      <c r="AG17">
        <v>1</v>
      </c>
      <c r="AH17">
        <v>1050</v>
      </c>
      <c r="AI17">
        <v>1</v>
      </c>
      <c r="AJ17">
        <v>0</v>
      </c>
      <c r="AK17">
        <v>0</v>
      </c>
      <c r="AL17">
        <v>1050</v>
      </c>
      <c r="AM17">
        <v>0</v>
      </c>
      <c r="AN17">
        <v>0</v>
      </c>
      <c r="AO17">
        <v>0</v>
      </c>
      <c r="AP17">
        <v>0</v>
      </c>
      <c r="AQ17">
        <v>0</v>
      </c>
      <c r="AR17">
        <v>0</v>
      </c>
      <c r="AS17">
        <v>1088</v>
      </c>
      <c r="AT17">
        <v>50</v>
      </c>
      <c r="AU17">
        <v>1138</v>
      </c>
      <c r="AV17">
        <v>1113</v>
      </c>
      <c r="AW17">
        <v>38</v>
      </c>
      <c r="AX17">
        <v>0</v>
      </c>
      <c r="AY17">
        <v>1113</v>
      </c>
      <c r="AZ17">
        <v>1113</v>
      </c>
      <c r="BA17">
        <v>1050</v>
      </c>
      <c r="BB17" t="s">
        <v>114</v>
      </c>
      <c r="BC17" t="s">
        <v>115</v>
      </c>
      <c r="BD17" t="s">
        <v>78</v>
      </c>
      <c r="BE17" t="s">
        <v>78</v>
      </c>
      <c r="BF17" t="s">
        <v>78</v>
      </c>
      <c r="BG17">
        <v>0</v>
      </c>
      <c r="BH17">
        <v>16733</v>
      </c>
      <c r="BI17">
        <v>372480</v>
      </c>
      <c r="BN17" t="s">
        <v>78</v>
      </c>
      <c r="BO17" t="s">
        <v>78</v>
      </c>
      <c r="BP17" t="s">
        <v>103</v>
      </c>
      <c r="BQ17" t="s">
        <v>103</v>
      </c>
      <c r="BR17" t="s">
        <v>104</v>
      </c>
      <c r="BY17" s="4">
        <f t="shared" si="0"/>
        <v>76.083333333333329</v>
      </c>
    </row>
    <row r="18" spans="1:77" x14ac:dyDescent="0.25">
      <c r="A18" t="s">
        <v>190</v>
      </c>
      <c r="B18" t="s">
        <v>191</v>
      </c>
      <c r="C18" t="s">
        <v>192</v>
      </c>
      <c r="D18" t="s">
        <v>193</v>
      </c>
      <c r="E18" t="s">
        <v>194</v>
      </c>
      <c r="F18" t="s">
        <v>195</v>
      </c>
      <c r="G18" t="s">
        <v>78</v>
      </c>
      <c r="H18" t="s">
        <v>78</v>
      </c>
      <c r="I18" t="s">
        <v>78</v>
      </c>
      <c r="J18" t="s">
        <v>79</v>
      </c>
      <c r="K18" t="s">
        <v>80</v>
      </c>
      <c r="L18" t="s">
        <v>81</v>
      </c>
      <c r="M18" t="s">
        <v>82</v>
      </c>
      <c r="N18" t="s">
        <v>83</v>
      </c>
      <c r="O18" t="s">
        <v>84</v>
      </c>
      <c r="P18" t="s">
        <v>85</v>
      </c>
      <c r="Q18" t="s">
        <v>86</v>
      </c>
      <c r="R18" t="s">
        <v>87</v>
      </c>
      <c r="S18" t="s">
        <v>88</v>
      </c>
      <c r="T18" t="s">
        <v>89</v>
      </c>
      <c r="U18" t="s">
        <v>90</v>
      </c>
      <c r="V18" t="s">
        <v>91</v>
      </c>
      <c r="W18" t="s">
        <v>92</v>
      </c>
      <c r="X18" t="s">
        <v>93</v>
      </c>
      <c r="Y18" t="s">
        <v>94</v>
      </c>
      <c r="Z18" t="s">
        <v>95</v>
      </c>
      <c r="AA18" t="s">
        <v>96</v>
      </c>
      <c r="AB18" t="s">
        <v>97</v>
      </c>
      <c r="AC18" t="s">
        <v>98</v>
      </c>
      <c r="AD18" t="s">
        <v>99</v>
      </c>
      <c r="AE18" t="s">
        <v>196</v>
      </c>
      <c r="AF18" t="s">
        <v>99</v>
      </c>
      <c r="AG18">
        <v>1</v>
      </c>
      <c r="AH18">
        <v>2787</v>
      </c>
      <c r="AI18">
        <v>1</v>
      </c>
      <c r="AJ18">
        <v>0</v>
      </c>
      <c r="AK18">
        <v>0</v>
      </c>
      <c r="AL18">
        <v>2787</v>
      </c>
      <c r="AM18">
        <v>0</v>
      </c>
      <c r="AN18">
        <v>0</v>
      </c>
      <c r="AO18">
        <v>0</v>
      </c>
      <c r="AP18">
        <v>0</v>
      </c>
      <c r="AQ18">
        <v>0</v>
      </c>
      <c r="AR18">
        <v>0</v>
      </c>
      <c r="AS18">
        <v>2997</v>
      </c>
      <c r="AT18">
        <v>0</v>
      </c>
      <c r="AU18">
        <v>2997</v>
      </c>
      <c r="AV18">
        <v>2997</v>
      </c>
      <c r="AW18">
        <v>210</v>
      </c>
      <c r="AX18">
        <v>0</v>
      </c>
      <c r="AY18">
        <v>2997</v>
      </c>
      <c r="AZ18">
        <v>2997</v>
      </c>
      <c r="BA18">
        <v>2787</v>
      </c>
      <c r="BB18" t="s">
        <v>197</v>
      </c>
      <c r="BC18" t="s">
        <v>198</v>
      </c>
      <c r="BD18" t="s">
        <v>78</v>
      </c>
      <c r="BE18" t="s">
        <v>78</v>
      </c>
      <c r="BF18" t="s">
        <v>78</v>
      </c>
      <c r="BG18">
        <v>0</v>
      </c>
      <c r="BH18">
        <v>55259</v>
      </c>
      <c r="BI18">
        <v>1002984</v>
      </c>
      <c r="BN18" t="s">
        <v>78</v>
      </c>
      <c r="BO18" t="s">
        <v>78</v>
      </c>
      <c r="BP18" t="s">
        <v>103</v>
      </c>
      <c r="BQ18" t="s">
        <v>103</v>
      </c>
      <c r="BR18" t="s">
        <v>104</v>
      </c>
      <c r="BY18" s="4">
        <f t="shared" si="0"/>
        <v>73.583333333333329</v>
      </c>
    </row>
    <row r="19" spans="1:77" x14ac:dyDescent="0.25">
      <c r="A19" t="s">
        <v>199</v>
      </c>
      <c r="B19" t="s">
        <v>200</v>
      </c>
      <c r="C19" t="s">
        <v>201</v>
      </c>
      <c r="D19" t="s">
        <v>202</v>
      </c>
      <c r="E19" t="s">
        <v>203</v>
      </c>
      <c r="F19" t="s">
        <v>204</v>
      </c>
      <c r="G19" t="s">
        <v>78</v>
      </c>
      <c r="H19" t="s">
        <v>78</v>
      </c>
      <c r="I19" t="s">
        <v>78</v>
      </c>
      <c r="J19" t="s">
        <v>79</v>
      </c>
      <c r="K19" t="s">
        <v>80</v>
      </c>
      <c r="L19" t="s">
        <v>81</v>
      </c>
      <c r="M19" t="s">
        <v>82</v>
      </c>
      <c r="N19" t="s">
        <v>83</v>
      </c>
      <c r="O19" t="s">
        <v>131</v>
      </c>
      <c r="P19" t="s">
        <v>85</v>
      </c>
      <c r="Q19" t="s">
        <v>205</v>
      </c>
      <c r="R19" t="s">
        <v>87</v>
      </c>
      <c r="S19" t="s">
        <v>88</v>
      </c>
      <c r="T19" t="s">
        <v>89</v>
      </c>
      <c r="U19" t="s">
        <v>90</v>
      </c>
      <c r="V19" t="s">
        <v>91</v>
      </c>
      <c r="W19" t="s">
        <v>92</v>
      </c>
      <c r="X19" t="s">
        <v>93</v>
      </c>
      <c r="Y19" t="s">
        <v>94</v>
      </c>
      <c r="Z19" t="s">
        <v>95</v>
      </c>
      <c r="AA19" t="s">
        <v>96</v>
      </c>
      <c r="AB19" t="s">
        <v>97</v>
      </c>
      <c r="AC19" t="s">
        <v>98</v>
      </c>
      <c r="AD19" t="s">
        <v>99</v>
      </c>
      <c r="AE19" t="s">
        <v>206</v>
      </c>
      <c r="AF19" t="s">
        <v>99</v>
      </c>
      <c r="AG19">
        <v>1</v>
      </c>
      <c r="AH19">
        <v>3010</v>
      </c>
      <c r="AI19">
        <v>1</v>
      </c>
      <c r="AJ19">
        <v>0</v>
      </c>
      <c r="AK19">
        <v>0</v>
      </c>
      <c r="AL19">
        <v>3010</v>
      </c>
      <c r="AM19">
        <v>0</v>
      </c>
      <c r="AN19">
        <v>0</v>
      </c>
      <c r="AO19">
        <v>0</v>
      </c>
      <c r="AP19">
        <v>0</v>
      </c>
      <c r="AQ19">
        <v>0</v>
      </c>
      <c r="AR19">
        <v>0</v>
      </c>
      <c r="AS19">
        <v>0</v>
      </c>
      <c r="AT19">
        <v>3010</v>
      </c>
      <c r="AU19">
        <v>3010</v>
      </c>
      <c r="AV19">
        <v>1505</v>
      </c>
      <c r="AW19">
        <v>0</v>
      </c>
      <c r="AX19">
        <v>0</v>
      </c>
      <c r="AY19">
        <v>1505</v>
      </c>
      <c r="AZ19">
        <v>1505</v>
      </c>
      <c r="BA19">
        <v>3010</v>
      </c>
      <c r="BB19" t="s">
        <v>207</v>
      </c>
      <c r="BC19" t="s">
        <v>208</v>
      </c>
      <c r="BD19" t="s">
        <v>78</v>
      </c>
      <c r="BE19" t="s">
        <v>78</v>
      </c>
      <c r="BF19" t="s">
        <v>78</v>
      </c>
      <c r="BG19">
        <v>0</v>
      </c>
      <c r="BH19">
        <v>4408</v>
      </c>
      <c r="BI19">
        <v>561071</v>
      </c>
      <c r="BN19" t="s">
        <v>78</v>
      </c>
      <c r="BO19" t="s">
        <v>78</v>
      </c>
      <c r="BP19" t="s">
        <v>103</v>
      </c>
      <c r="BQ19" t="s">
        <v>103</v>
      </c>
      <c r="BR19" t="s">
        <v>104</v>
      </c>
      <c r="BY19" s="4">
        <f t="shared" si="0"/>
        <v>63.083333333333336</v>
      </c>
    </row>
    <row r="20" spans="1:77" x14ac:dyDescent="0.25">
      <c r="A20" t="s">
        <v>209</v>
      </c>
      <c r="B20" t="s">
        <v>210</v>
      </c>
      <c r="C20" t="s">
        <v>211</v>
      </c>
      <c r="D20" t="s">
        <v>212</v>
      </c>
      <c r="E20" t="s">
        <v>213</v>
      </c>
      <c r="F20" t="s">
        <v>214</v>
      </c>
      <c r="G20" t="s">
        <v>78</v>
      </c>
      <c r="H20" t="s">
        <v>78</v>
      </c>
      <c r="I20" t="s">
        <v>78</v>
      </c>
      <c r="J20" t="s">
        <v>79</v>
      </c>
      <c r="K20" t="s">
        <v>80</v>
      </c>
      <c r="L20" t="s">
        <v>81</v>
      </c>
      <c r="M20" t="s">
        <v>82</v>
      </c>
      <c r="N20" t="s">
        <v>83</v>
      </c>
      <c r="O20" t="s">
        <v>131</v>
      </c>
      <c r="P20" t="s">
        <v>85</v>
      </c>
      <c r="Q20" t="s">
        <v>205</v>
      </c>
      <c r="R20" t="s">
        <v>87</v>
      </c>
      <c r="S20" t="s">
        <v>88</v>
      </c>
      <c r="T20" t="s">
        <v>89</v>
      </c>
      <c r="U20" t="s">
        <v>90</v>
      </c>
      <c r="V20" t="s">
        <v>91</v>
      </c>
      <c r="W20" t="s">
        <v>92</v>
      </c>
      <c r="X20" t="s">
        <v>93</v>
      </c>
      <c r="Y20" t="s">
        <v>94</v>
      </c>
      <c r="Z20" t="s">
        <v>95</v>
      </c>
      <c r="AA20" t="s">
        <v>96</v>
      </c>
      <c r="AB20" t="s">
        <v>97</v>
      </c>
      <c r="AC20" t="s">
        <v>98</v>
      </c>
      <c r="AD20" t="s">
        <v>99</v>
      </c>
      <c r="AE20" t="s">
        <v>215</v>
      </c>
      <c r="AF20" t="s">
        <v>99</v>
      </c>
      <c r="AG20">
        <v>4</v>
      </c>
      <c r="AH20">
        <v>2473</v>
      </c>
      <c r="AI20">
        <v>4</v>
      </c>
      <c r="AJ20">
        <v>0</v>
      </c>
      <c r="AK20">
        <v>0</v>
      </c>
      <c r="AL20">
        <v>2473</v>
      </c>
      <c r="AM20">
        <v>0</v>
      </c>
      <c r="AN20">
        <v>0</v>
      </c>
      <c r="AO20">
        <v>0</v>
      </c>
      <c r="AP20">
        <v>0</v>
      </c>
      <c r="AQ20">
        <v>0</v>
      </c>
      <c r="AR20">
        <v>0</v>
      </c>
      <c r="AS20">
        <v>2577</v>
      </c>
      <c r="AT20">
        <v>0</v>
      </c>
      <c r="AU20">
        <v>2577</v>
      </c>
      <c r="AV20">
        <v>2577</v>
      </c>
      <c r="AW20">
        <v>104</v>
      </c>
      <c r="AX20">
        <v>0</v>
      </c>
      <c r="AY20">
        <v>2577</v>
      </c>
      <c r="AZ20">
        <v>2577</v>
      </c>
      <c r="BA20">
        <v>2473</v>
      </c>
      <c r="BB20" t="s">
        <v>216</v>
      </c>
      <c r="BC20" t="s">
        <v>216</v>
      </c>
      <c r="BD20" t="s">
        <v>78</v>
      </c>
      <c r="BE20" t="s">
        <v>78</v>
      </c>
      <c r="BF20" t="s">
        <v>78</v>
      </c>
      <c r="BG20">
        <v>0</v>
      </c>
      <c r="BH20">
        <v>215490</v>
      </c>
      <c r="BI20">
        <v>1020911</v>
      </c>
      <c r="BN20" t="s">
        <v>78</v>
      </c>
      <c r="BO20" t="s">
        <v>78</v>
      </c>
      <c r="BP20" t="s">
        <v>103</v>
      </c>
      <c r="BQ20" t="s">
        <v>103</v>
      </c>
      <c r="BR20" t="s">
        <v>104</v>
      </c>
      <c r="BY20" s="4">
        <f t="shared" si="0"/>
        <v>61.916666666666664</v>
      </c>
    </row>
    <row r="21" spans="1:77" x14ac:dyDescent="0.25">
      <c r="A21" t="s">
        <v>217</v>
      </c>
      <c r="B21" t="s">
        <v>218</v>
      </c>
      <c r="C21" t="s">
        <v>219</v>
      </c>
      <c r="D21" t="s">
        <v>220</v>
      </c>
      <c r="E21" t="s">
        <v>221</v>
      </c>
      <c r="F21" t="s">
        <v>222</v>
      </c>
      <c r="G21" t="s">
        <v>78</v>
      </c>
      <c r="H21" t="s">
        <v>78</v>
      </c>
      <c r="I21" t="s">
        <v>78</v>
      </c>
      <c r="J21" t="s">
        <v>79</v>
      </c>
      <c r="K21" t="s">
        <v>80</v>
      </c>
      <c r="L21" t="s">
        <v>81</v>
      </c>
      <c r="M21" t="s">
        <v>82</v>
      </c>
      <c r="N21" t="s">
        <v>83</v>
      </c>
      <c r="O21" t="s">
        <v>131</v>
      </c>
      <c r="P21" t="s">
        <v>85</v>
      </c>
      <c r="Q21" t="s">
        <v>205</v>
      </c>
      <c r="R21" t="s">
        <v>87</v>
      </c>
      <c r="S21" t="s">
        <v>88</v>
      </c>
      <c r="T21" t="s">
        <v>89</v>
      </c>
      <c r="U21" t="s">
        <v>90</v>
      </c>
      <c r="V21" t="s">
        <v>91</v>
      </c>
      <c r="W21" t="s">
        <v>92</v>
      </c>
      <c r="X21" t="s">
        <v>93</v>
      </c>
      <c r="Y21" t="s">
        <v>94</v>
      </c>
      <c r="Z21" t="s">
        <v>95</v>
      </c>
      <c r="AA21" t="s">
        <v>96</v>
      </c>
      <c r="AB21" t="s">
        <v>97</v>
      </c>
      <c r="AC21" t="s">
        <v>98</v>
      </c>
      <c r="AD21" t="s">
        <v>99</v>
      </c>
      <c r="AE21" t="s">
        <v>223</v>
      </c>
      <c r="AF21" t="s">
        <v>99</v>
      </c>
      <c r="AG21">
        <v>1</v>
      </c>
      <c r="AH21">
        <v>949</v>
      </c>
      <c r="AI21">
        <v>1</v>
      </c>
      <c r="AJ21">
        <v>0</v>
      </c>
      <c r="AK21">
        <v>0</v>
      </c>
      <c r="AL21">
        <v>949</v>
      </c>
      <c r="AM21">
        <v>0</v>
      </c>
      <c r="AN21">
        <v>0</v>
      </c>
      <c r="AO21">
        <v>0</v>
      </c>
      <c r="AP21">
        <v>0</v>
      </c>
      <c r="AQ21">
        <v>0</v>
      </c>
      <c r="AR21">
        <v>0</v>
      </c>
      <c r="AS21">
        <v>1015</v>
      </c>
      <c r="AT21">
        <v>0</v>
      </c>
      <c r="AU21">
        <v>1015</v>
      </c>
      <c r="AV21">
        <v>1015</v>
      </c>
      <c r="AW21">
        <v>66</v>
      </c>
      <c r="AX21">
        <v>0</v>
      </c>
      <c r="AY21">
        <v>1015</v>
      </c>
      <c r="AZ21">
        <v>1015</v>
      </c>
      <c r="BA21">
        <v>949</v>
      </c>
      <c r="BB21" t="s">
        <v>224</v>
      </c>
      <c r="BC21" t="s">
        <v>225</v>
      </c>
      <c r="BD21" t="s">
        <v>78</v>
      </c>
      <c r="BE21" t="s">
        <v>78</v>
      </c>
      <c r="BF21" t="s">
        <v>78</v>
      </c>
      <c r="BG21">
        <v>0</v>
      </c>
      <c r="BH21">
        <v>29132</v>
      </c>
      <c r="BI21">
        <v>378396</v>
      </c>
      <c r="BN21" t="s">
        <v>78</v>
      </c>
      <c r="BO21" t="s">
        <v>78</v>
      </c>
      <c r="BP21" t="s">
        <v>103</v>
      </c>
      <c r="BQ21" t="s">
        <v>103</v>
      </c>
      <c r="BR21" t="s">
        <v>104</v>
      </c>
      <c r="BY21" s="4">
        <f t="shared" si="0"/>
        <v>61.583333333333336</v>
      </c>
    </row>
    <row r="22" spans="1:77" x14ac:dyDescent="0.25">
      <c r="A22" t="s">
        <v>226</v>
      </c>
      <c r="B22" t="s">
        <v>227</v>
      </c>
      <c r="C22" t="s">
        <v>228</v>
      </c>
      <c r="D22" t="s">
        <v>229</v>
      </c>
      <c r="E22" t="s">
        <v>230</v>
      </c>
      <c r="F22" t="s">
        <v>231</v>
      </c>
      <c r="G22" t="s">
        <v>78</v>
      </c>
      <c r="H22" t="s">
        <v>78</v>
      </c>
      <c r="I22" t="s">
        <v>78</v>
      </c>
      <c r="J22" t="s">
        <v>79</v>
      </c>
      <c r="K22" t="s">
        <v>80</v>
      </c>
      <c r="L22" t="s">
        <v>81</v>
      </c>
      <c r="M22" t="s">
        <v>82</v>
      </c>
      <c r="N22" t="s">
        <v>83</v>
      </c>
      <c r="O22" t="s">
        <v>131</v>
      </c>
      <c r="P22" t="s">
        <v>85</v>
      </c>
      <c r="Q22" t="s">
        <v>205</v>
      </c>
      <c r="R22" t="s">
        <v>87</v>
      </c>
      <c r="S22" t="s">
        <v>88</v>
      </c>
      <c r="T22" t="s">
        <v>89</v>
      </c>
      <c r="U22" t="s">
        <v>90</v>
      </c>
      <c r="V22" t="s">
        <v>91</v>
      </c>
      <c r="W22" t="s">
        <v>92</v>
      </c>
      <c r="X22" t="s">
        <v>93</v>
      </c>
      <c r="Y22" t="s">
        <v>94</v>
      </c>
      <c r="Z22" t="s">
        <v>95</v>
      </c>
      <c r="AA22" t="s">
        <v>96</v>
      </c>
      <c r="AB22" t="s">
        <v>97</v>
      </c>
      <c r="AC22" t="s">
        <v>98</v>
      </c>
      <c r="AD22" t="s">
        <v>99</v>
      </c>
      <c r="AE22" t="s">
        <v>232</v>
      </c>
      <c r="AF22" t="s">
        <v>99</v>
      </c>
      <c r="AG22">
        <v>1</v>
      </c>
      <c r="AH22">
        <v>742</v>
      </c>
      <c r="AI22">
        <v>1</v>
      </c>
      <c r="AJ22">
        <v>0</v>
      </c>
      <c r="AK22">
        <v>0</v>
      </c>
      <c r="AL22">
        <v>742</v>
      </c>
      <c r="AM22">
        <v>0</v>
      </c>
      <c r="AN22">
        <v>0</v>
      </c>
      <c r="AO22">
        <v>0</v>
      </c>
      <c r="AP22">
        <v>0</v>
      </c>
      <c r="AQ22">
        <v>0</v>
      </c>
      <c r="AR22">
        <v>0</v>
      </c>
      <c r="AS22">
        <v>802</v>
      </c>
      <c r="AT22">
        <v>0</v>
      </c>
      <c r="AU22">
        <v>802</v>
      </c>
      <c r="AV22">
        <v>802</v>
      </c>
      <c r="AW22">
        <v>60</v>
      </c>
      <c r="AX22">
        <v>0</v>
      </c>
      <c r="AY22">
        <v>802</v>
      </c>
      <c r="AZ22">
        <v>802</v>
      </c>
      <c r="BA22">
        <v>742</v>
      </c>
      <c r="BB22" t="s">
        <v>224</v>
      </c>
      <c r="BC22" t="s">
        <v>225</v>
      </c>
      <c r="BD22" t="s">
        <v>78</v>
      </c>
      <c r="BE22" t="s">
        <v>78</v>
      </c>
      <c r="BF22" t="s">
        <v>78</v>
      </c>
      <c r="BG22">
        <v>0</v>
      </c>
      <c r="BH22">
        <v>2700</v>
      </c>
      <c r="BI22">
        <v>298989</v>
      </c>
      <c r="BN22" t="s">
        <v>78</v>
      </c>
      <c r="BO22" t="s">
        <v>78</v>
      </c>
      <c r="BP22" t="s">
        <v>103</v>
      </c>
      <c r="BQ22" t="s">
        <v>103</v>
      </c>
      <c r="BR22" t="s">
        <v>104</v>
      </c>
      <c r="BY22" s="4">
        <f t="shared" si="0"/>
        <v>61.583333333333336</v>
      </c>
    </row>
    <row r="23" spans="1:77" x14ac:dyDescent="0.25">
      <c r="A23" t="s">
        <v>233</v>
      </c>
      <c r="B23" t="s">
        <v>234</v>
      </c>
      <c r="C23" t="s">
        <v>235</v>
      </c>
      <c r="D23" t="s">
        <v>236</v>
      </c>
      <c r="E23" t="s">
        <v>237</v>
      </c>
      <c r="F23" t="s">
        <v>238</v>
      </c>
      <c r="G23" t="s">
        <v>78</v>
      </c>
      <c r="H23" t="s">
        <v>78</v>
      </c>
      <c r="I23" t="s">
        <v>78</v>
      </c>
      <c r="J23" t="s">
        <v>79</v>
      </c>
      <c r="K23" t="s">
        <v>80</v>
      </c>
      <c r="L23" t="s">
        <v>81</v>
      </c>
      <c r="M23" t="s">
        <v>82</v>
      </c>
      <c r="N23" t="s">
        <v>239</v>
      </c>
      <c r="O23" t="s">
        <v>84</v>
      </c>
      <c r="P23" t="s">
        <v>85</v>
      </c>
      <c r="Q23" t="s">
        <v>205</v>
      </c>
      <c r="R23" t="s">
        <v>87</v>
      </c>
      <c r="S23" t="s">
        <v>88</v>
      </c>
      <c r="T23" t="s">
        <v>89</v>
      </c>
      <c r="U23" t="s">
        <v>90</v>
      </c>
      <c r="V23" t="s">
        <v>91</v>
      </c>
      <c r="W23" t="s">
        <v>92</v>
      </c>
      <c r="X23" t="s">
        <v>93</v>
      </c>
      <c r="Y23" t="s">
        <v>94</v>
      </c>
      <c r="Z23" t="s">
        <v>95</v>
      </c>
      <c r="AA23" t="s">
        <v>96</v>
      </c>
      <c r="AB23" t="s">
        <v>97</v>
      </c>
      <c r="AC23" t="s">
        <v>98</v>
      </c>
      <c r="AD23" t="s">
        <v>99</v>
      </c>
      <c r="AE23" t="s">
        <v>240</v>
      </c>
      <c r="AF23" t="s">
        <v>99</v>
      </c>
      <c r="AG23">
        <v>2</v>
      </c>
      <c r="AH23">
        <v>1418</v>
      </c>
      <c r="AI23">
        <v>2</v>
      </c>
      <c r="AJ23">
        <v>0</v>
      </c>
      <c r="AK23">
        <v>0</v>
      </c>
      <c r="AL23">
        <v>1418</v>
      </c>
      <c r="AM23">
        <v>0</v>
      </c>
      <c r="AN23">
        <v>0</v>
      </c>
      <c r="AO23">
        <v>0</v>
      </c>
      <c r="AP23">
        <v>0</v>
      </c>
      <c r="AQ23">
        <v>0</v>
      </c>
      <c r="AR23">
        <v>0</v>
      </c>
      <c r="AS23">
        <v>240</v>
      </c>
      <c r="AT23">
        <v>1215</v>
      </c>
      <c r="AU23">
        <v>1455</v>
      </c>
      <c r="AV23">
        <v>848</v>
      </c>
      <c r="AW23">
        <v>0</v>
      </c>
      <c r="AX23">
        <v>0</v>
      </c>
      <c r="AY23">
        <v>848</v>
      </c>
      <c r="AZ23">
        <v>848</v>
      </c>
      <c r="BA23">
        <v>1418</v>
      </c>
      <c r="BB23" t="s">
        <v>224</v>
      </c>
      <c r="BC23" t="s">
        <v>241</v>
      </c>
      <c r="BD23" t="s">
        <v>242</v>
      </c>
      <c r="BE23" t="s">
        <v>78</v>
      </c>
      <c r="BF23" t="s">
        <v>78</v>
      </c>
      <c r="BG23">
        <v>0</v>
      </c>
      <c r="BH23">
        <v>8039</v>
      </c>
      <c r="BI23">
        <v>316138</v>
      </c>
      <c r="BN23" t="s">
        <v>78</v>
      </c>
      <c r="BO23" t="s">
        <v>78</v>
      </c>
      <c r="BP23" t="s">
        <v>103</v>
      </c>
      <c r="BQ23" t="s">
        <v>103</v>
      </c>
      <c r="BR23" t="s">
        <v>104</v>
      </c>
      <c r="BY23" s="4">
        <f t="shared" si="0"/>
        <v>61.5</v>
      </c>
    </row>
    <row r="24" spans="1:77" x14ac:dyDescent="0.25">
      <c r="A24" t="s">
        <v>243</v>
      </c>
      <c r="B24" t="s">
        <v>244</v>
      </c>
      <c r="C24" t="s">
        <v>245</v>
      </c>
      <c r="D24" t="s">
        <v>246</v>
      </c>
      <c r="E24" t="s">
        <v>247</v>
      </c>
      <c r="F24" t="s">
        <v>248</v>
      </c>
      <c r="G24" t="s">
        <v>78</v>
      </c>
      <c r="H24" t="s">
        <v>78</v>
      </c>
      <c r="I24" t="s">
        <v>78</v>
      </c>
      <c r="J24" t="s">
        <v>79</v>
      </c>
      <c r="K24" t="s">
        <v>80</v>
      </c>
      <c r="L24" t="s">
        <v>81</v>
      </c>
      <c r="M24" t="s">
        <v>82</v>
      </c>
      <c r="N24" t="s">
        <v>83</v>
      </c>
      <c r="O24" t="s">
        <v>131</v>
      </c>
      <c r="P24" t="s">
        <v>85</v>
      </c>
      <c r="Q24" t="s">
        <v>205</v>
      </c>
      <c r="R24" t="s">
        <v>87</v>
      </c>
      <c r="S24" t="s">
        <v>88</v>
      </c>
      <c r="T24" t="s">
        <v>89</v>
      </c>
      <c r="U24" t="s">
        <v>90</v>
      </c>
      <c r="V24" t="s">
        <v>91</v>
      </c>
      <c r="W24" t="s">
        <v>92</v>
      </c>
      <c r="X24" t="s">
        <v>93</v>
      </c>
      <c r="Y24" t="s">
        <v>94</v>
      </c>
      <c r="Z24" t="s">
        <v>95</v>
      </c>
      <c r="AA24" t="s">
        <v>96</v>
      </c>
      <c r="AB24" t="s">
        <v>97</v>
      </c>
      <c r="AC24" t="s">
        <v>98</v>
      </c>
      <c r="AD24" t="s">
        <v>99</v>
      </c>
      <c r="AE24" t="s">
        <v>249</v>
      </c>
      <c r="AF24" t="s">
        <v>99</v>
      </c>
      <c r="AG24">
        <v>5</v>
      </c>
      <c r="AH24">
        <v>2241</v>
      </c>
      <c r="AI24">
        <v>4</v>
      </c>
      <c r="AJ24">
        <v>181</v>
      </c>
      <c r="AK24">
        <v>1</v>
      </c>
      <c r="AL24">
        <v>2422</v>
      </c>
      <c r="AM24">
        <v>0</v>
      </c>
      <c r="AN24">
        <v>0</v>
      </c>
      <c r="AO24">
        <v>181</v>
      </c>
      <c r="AP24">
        <v>0</v>
      </c>
      <c r="AQ24">
        <v>0</v>
      </c>
      <c r="AR24">
        <v>0</v>
      </c>
      <c r="AS24">
        <v>2592</v>
      </c>
      <c r="AT24">
        <v>0</v>
      </c>
      <c r="AU24">
        <v>2592</v>
      </c>
      <c r="AV24">
        <v>2592</v>
      </c>
      <c r="AW24">
        <v>170</v>
      </c>
      <c r="AX24">
        <v>0</v>
      </c>
      <c r="AY24">
        <v>2592</v>
      </c>
      <c r="AZ24">
        <v>2592</v>
      </c>
      <c r="BA24">
        <v>2422</v>
      </c>
      <c r="BB24" t="s">
        <v>250</v>
      </c>
      <c r="BC24" t="s">
        <v>251</v>
      </c>
      <c r="BD24" t="s">
        <v>78</v>
      </c>
      <c r="BE24" t="s">
        <v>78</v>
      </c>
      <c r="BF24" t="s">
        <v>78</v>
      </c>
      <c r="BG24">
        <v>0</v>
      </c>
      <c r="BH24">
        <v>33424</v>
      </c>
      <c r="BI24">
        <v>1114151</v>
      </c>
      <c r="BN24" t="s">
        <v>78</v>
      </c>
      <c r="BO24" t="s">
        <v>78</v>
      </c>
      <c r="BP24" t="s">
        <v>103</v>
      </c>
      <c r="BQ24" t="s">
        <v>103</v>
      </c>
      <c r="BR24" t="s">
        <v>104</v>
      </c>
      <c r="BY24" s="4">
        <f t="shared" si="0"/>
        <v>58.083333333333336</v>
      </c>
    </row>
    <row r="25" spans="1:77" x14ac:dyDescent="0.25">
      <c r="A25" t="s">
        <v>252</v>
      </c>
      <c r="B25" t="s">
        <v>253</v>
      </c>
      <c r="C25" t="s">
        <v>254</v>
      </c>
      <c r="D25" t="s">
        <v>255</v>
      </c>
      <c r="E25" t="s">
        <v>256</v>
      </c>
      <c r="F25" t="s">
        <v>257</v>
      </c>
      <c r="G25" t="s">
        <v>78</v>
      </c>
      <c r="H25" t="s">
        <v>78</v>
      </c>
      <c r="I25" t="s">
        <v>78</v>
      </c>
      <c r="J25" t="s">
        <v>79</v>
      </c>
      <c r="K25" t="s">
        <v>80</v>
      </c>
      <c r="L25" t="s">
        <v>81</v>
      </c>
      <c r="M25" t="s">
        <v>82</v>
      </c>
      <c r="N25" t="s">
        <v>239</v>
      </c>
      <c r="O25" t="s">
        <v>131</v>
      </c>
      <c r="P25" t="s">
        <v>85</v>
      </c>
      <c r="Q25" t="s">
        <v>205</v>
      </c>
      <c r="R25" t="s">
        <v>87</v>
      </c>
      <c r="S25" t="s">
        <v>88</v>
      </c>
      <c r="T25" t="s">
        <v>89</v>
      </c>
      <c r="U25" t="s">
        <v>90</v>
      </c>
      <c r="V25" t="s">
        <v>91</v>
      </c>
      <c r="W25" t="s">
        <v>92</v>
      </c>
      <c r="X25" t="s">
        <v>93</v>
      </c>
      <c r="Y25" t="s">
        <v>94</v>
      </c>
      <c r="Z25" t="s">
        <v>95</v>
      </c>
      <c r="AA25" t="s">
        <v>96</v>
      </c>
      <c r="AB25" t="s">
        <v>97</v>
      </c>
      <c r="AC25" t="s">
        <v>98</v>
      </c>
      <c r="AD25" t="s">
        <v>99</v>
      </c>
      <c r="AE25" t="s">
        <v>258</v>
      </c>
      <c r="AF25" t="s">
        <v>99</v>
      </c>
      <c r="AG25">
        <v>1</v>
      </c>
      <c r="AH25">
        <v>3736</v>
      </c>
      <c r="AI25">
        <v>1</v>
      </c>
      <c r="AJ25">
        <v>0</v>
      </c>
      <c r="AK25">
        <v>0</v>
      </c>
      <c r="AL25">
        <v>3736</v>
      </c>
      <c r="AM25">
        <v>0</v>
      </c>
      <c r="AN25">
        <v>0</v>
      </c>
      <c r="AO25">
        <v>0</v>
      </c>
      <c r="AP25">
        <v>0</v>
      </c>
      <c r="AQ25">
        <v>0</v>
      </c>
      <c r="AR25">
        <v>0</v>
      </c>
      <c r="AS25">
        <v>0</v>
      </c>
      <c r="AT25">
        <v>3840</v>
      </c>
      <c r="AU25">
        <v>3840</v>
      </c>
      <c r="AV25">
        <v>1920</v>
      </c>
      <c r="AW25">
        <v>0</v>
      </c>
      <c r="AX25">
        <v>0</v>
      </c>
      <c r="AY25">
        <v>1920</v>
      </c>
      <c r="AZ25">
        <v>1920</v>
      </c>
      <c r="BA25">
        <v>3736</v>
      </c>
      <c r="BB25" t="s">
        <v>259</v>
      </c>
      <c r="BC25" t="s">
        <v>260</v>
      </c>
      <c r="BD25" t="s">
        <v>78</v>
      </c>
      <c r="BE25" t="s">
        <v>78</v>
      </c>
      <c r="BF25" t="s">
        <v>78</v>
      </c>
      <c r="BG25">
        <v>0</v>
      </c>
      <c r="BH25">
        <v>9863</v>
      </c>
      <c r="BI25">
        <v>715784</v>
      </c>
      <c r="BN25" t="s">
        <v>78</v>
      </c>
      <c r="BO25" t="s">
        <v>78</v>
      </c>
      <c r="BP25" t="s">
        <v>103</v>
      </c>
      <c r="BQ25" t="s">
        <v>103</v>
      </c>
      <c r="BR25" t="s">
        <v>104</v>
      </c>
      <c r="BY25" s="4">
        <f t="shared" si="0"/>
        <v>56.083333333333336</v>
      </c>
    </row>
    <row r="26" spans="1:77" x14ac:dyDescent="0.25">
      <c r="A26" t="s">
        <v>261</v>
      </c>
      <c r="B26" t="s">
        <v>262</v>
      </c>
      <c r="C26" t="s">
        <v>263</v>
      </c>
      <c r="D26" t="s">
        <v>264</v>
      </c>
      <c r="E26" t="s">
        <v>265</v>
      </c>
      <c r="F26" t="s">
        <v>266</v>
      </c>
      <c r="G26" t="s">
        <v>78</v>
      </c>
      <c r="H26" t="s">
        <v>78</v>
      </c>
      <c r="I26" t="s">
        <v>78</v>
      </c>
      <c r="J26" t="s">
        <v>79</v>
      </c>
      <c r="K26" t="s">
        <v>80</v>
      </c>
      <c r="L26" t="s">
        <v>81</v>
      </c>
      <c r="M26" t="s">
        <v>82</v>
      </c>
      <c r="N26" t="s">
        <v>267</v>
      </c>
      <c r="O26" t="s">
        <v>84</v>
      </c>
      <c r="P26" t="s">
        <v>85</v>
      </c>
      <c r="Q26" t="s">
        <v>205</v>
      </c>
      <c r="R26" t="s">
        <v>87</v>
      </c>
      <c r="S26" t="s">
        <v>88</v>
      </c>
      <c r="T26" t="s">
        <v>89</v>
      </c>
      <c r="U26" t="s">
        <v>90</v>
      </c>
      <c r="V26" t="s">
        <v>91</v>
      </c>
      <c r="W26" t="s">
        <v>92</v>
      </c>
      <c r="X26" t="s">
        <v>93</v>
      </c>
      <c r="Y26" t="s">
        <v>94</v>
      </c>
      <c r="Z26" t="s">
        <v>95</v>
      </c>
      <c r="AA26" t="s">
        <v>96</v>
      </c>
      <c r="AB26" t="s">
        <v>97</v>
      </c>
      <c r="AC26" t="s">
        <v>98</v>
      </c>
      <c r="AD26" t="s">
        <v>99</v>
      </c>
      <c r="AE26" t="s">
        <v>268</v>
      </c>
      <c r="AF26" t="s">
        <v>99</v>
      </c>
      <c r="AG26">
        <v>2</v>
      </c>
      <c r="AH26">
        <v>2014</v>
      </c>
      <c r="AI26">
        <v>2</v>
      </c>
      <c r="AJ26">
        <v>0</v>
      </c>
      <c r="AK26">
        <v>0</v>
      </c>
      <c r="AL26">
        <v>2014</v>
      </c>
      <c r="AM26">
        <v>0</v>
      </c>
      <c r="AN26">
        <v>0</v>
      </c>
      <c r="AO26">
        <v>0</v>
      </c>
      <c r="AP26">
        <v>0</v>
      </c>
      <c r="AQ26">
        <v>0</v>
      </c>
      <c r="AR26">
        <v>0</v>
      </c>
      <c r="AS26">
        <v>308</v>
      </c>
      <c r="AT26">
        <v>1804</v>
      </c>
      <c r="AU26">
        <v>2112</v>
      </c>
      <c r="AV26">
        <v>1210</v>
      </c>
      <c r="AW26">
        <v>0</v>
      </c>
      <c r="AX26">
        <v>0</v>
      </c>
      <c r="AY26">
        <v>1210</v>
      </c>
      <c r="AZ26">
        <v>1210</v>
      </c>
      <c r="BA26">
        <v>2014</v>
      </c>
      <c r="BB26" t="s">
        <v>157</v>
      </c>
      <c r="BC26" t="s">
        <v>269</v>
      </c>
      <c r="BD26" t="s">
        <v>270</v>
      </c>
      <c r="BE26" t="s">
        <v>78</v>
      </c>
      <c r="BF26" t="s">
        <v>78</v>
      </c>
      <c r="BG26">
        <v>0</v>
      </c>
      <c r="BH26">
        <v>43025</v>
      </c>
      <c r="BI26">
        <v>520507</v>
      </c>
      <c r="BN26" t="s">
        <v>78</v>
      </c>
      <c r="BO26" t="s">
        <v>78</v>
      </c>
      <c r="BP26" t="s">
        <v>103</v>
      </c>
      <c r="BQ26" t="s">
        <v>103</v>
      </c>
      <c r="BR26" t="s">
        <v>104</v>
      </c>
      <c r="BY26" s="4">
        <f t="shared" si="0"/>
        <v>55.083333333333336</v>
      </c>
    </row>
    <row r="27" spans="1:77" x14ac:dyDescent="0.25">
      <c r="A27" t="s">
        <v>271</v>
      </c>
      <c r="B27" t="s">
        <v>272</v>
      </c>
      <c r="C27" t="s">
        <v>273</v>
      </c>
      <c r="D27" t="s">
        <v>274</v>
      </c>
      <c r="E27" t="s">
        <v>275</v>
      </c>
      <c r="F27" t="s">
        <v>276</v>
      </c>
      <c r="G27" t="s">
        <v>78</v>
      </c>
      <c r="H27" t="s">
        <v>78</v>
      </c>
      <c r="I27" t="s">
        <v>78</v>
      </c>
      <c r="J27" t="s">
        <v>79</v>
      </c>
      <c r="K27" t="s">
        <v>80</v>
      </c>
      <c r="L27" t="s">
        <v>81</v>
      </c>
      <c r="M27" t="s">
        <v>82</v>
      </c>
      <c r="N27" t="s">
        <v>239</v>
      </c>
      <c r="O27" t="s">
        <v>131</v>
      </c>
      <c r="P27" t="s">
        <v>85</v>
      </c>
      <c r="Q27" t="s">
        <v>205</v>
      </c>
      <c r="R27" t="s">
        <v>87</v>
      </c>
      <c r="S27" t="s">
        <v>88</v>
      </c>
      <c r="T27" t="s">
        <v>89</v>
      </c>
      <c r="U27" t="s">
        <v>90</v>
      </c>
      <c r="V27" t="s">
        <v>91</v>
      </c>
      <c r="W27" t="s">
        <v>92</v>
      </c>
      <c r="X27" t="s">
        <v>93</v>
      </c>
      <c r="Y27" t="s">
        <v>94</v>
      </c>
      <c r="Z27" t="s">
        <v>95</v>
      </c>
      <c r="AA27" t="s">
        <v>96</v>
      </c>
      <c r="AB27" t="s">
        <v>97</v>
      </c>
      <c r="AC27" t="s">
        <v>98</v>
      </c>
      <c r="AD27" t="s">
        <v>99</v>
      </c>
      <c r="AE27" t="s">
        <v>277</v>
      </c>
      <c r="AF27" t="s">
        <v>99</v>
      </c>
      <c r="AG27">
        <v>1</v>
      </c>
      <c r="AH27">
        <v>106</v>
      </c>
      <c r="AI27">
        <v>1</v>
      </c>
      <c r="AJ27">
        <v>0</v>
      </c>
      <c r="AK27">
        <v>0</v>
      </c>
      <c r="AL27">
        <v>106</v>
      </c>
      <c r="AM27">
        <v>0</v>
      </c>
      <c r="AN27">
        <v>0</v>
      </c>
      <c r="AO27">
        <v>0</v>
      </c>
      <c r="AP27">
        <v>0</v>
      </c>
      <c r="AQ27">
        <v>0</v>
      </c>
      <c r="AR27">
        <v>0</v>
      </c>
      <c r="AS27">
        <v>113</v>
      </c>
      <c r="AT27">
        <v>0</v>
      </c>
      <c r="AU27">
        <v>113</v>
      </c>
      <c r="AV27">
        <v>113</v>
      </c>
      <c r="AW27">
        <v>7</v>
      </c>
      <c r="AX27">
        <v>0</v>
      </c>
      <c r="AY27">
        <v>113</v>
      </c>
      <c r="AZ27">
        <v>113</v>
      </c>
      <c r="BA27">
        <v>106</v>
      </c>
      <c r="BB27" t="s">
        <v>242</v>
      </c>
      <c r="BC27" t="s">
        <v>278</v>
      </c>
      <c r="BD27" t="s">
        <v>78</v>
      </c>
      <c r="BE27" t="s">
        <v>78</v>
      </c>
      <c r="BF27" t="s">
        <v>78</v>
      </c>
      <c r="BG27">
        <v>0</v>
      </c>
      <c r="BH27">
        <v>3761</v>
      </c>
      <c r="BI27">
        <v>42127</v>
      </c>
      <c r="BN27" t="s">
        <v>78</v>
      </c>
      <c r="BO27" t="s">
        <v>78</v>
      </c>
      <c r="BP27" t="s">
        <v>103</v>
      </c>
      <c r="BQ27" t="s">
        <v>103</v>
      </c>
      <c r="BR27" t="s">
        <v>104</v>
      </c>
      <c r="BY27" s="4">
        <f t="shared" si="0"/>
        <v>53.083333333333336</v>
      </c>
    </row>
    <row r="28" spans="1:77" x14ac:dyDescent="0.25">
      <c r="A28" t="s">
        <v>279</v>
      </c>
      <c r="B28" t="s">
        <v>280</v>
      </c>
      <c r="C28" t="s">
        <v>281</v>
      </c>
      <c r="D28" t="s">
        <v>282</v>
      </c>
      <c r="E28" t="s">
        <v>283</v>
      </c>
      <c r="F28" t="s">
        <v>284</v>
      </c>
      <c r="G28" t="s">
        <v>78</v>
      </c>
      <c r="H28" t="s">
        <v>78</v>
      </c>
      <c r="I28" t="s">
        <v>78</v>
      </c>
      <c r="J28" t="s">
        <v>79</v>
      </c>
      <c r="K28" t="s">
        <v>80</v>
      </c>
      <c r="L28" t="s">
        <v>81</v>
      </c>
      <c r="M28" t="s">
        <v>82</v>
      </c>
      <c r="N28" t="s">
        <v>239</v>
      </c>
      <c r="O28" t="s">
        <v>131</v>
      </c>
      <c r="P28" t="s">
        <v>85</v>
      </c>
      <c r="Q28" t="s">
        <v>205</v>
      </c>
      <c r="R28" t="s">
        <v>87</v>
      </c>
      <c r="S28" t="s">
        <v>88</v>
      </c>
      <c r="T28" t="s">
        <v>89</v>
      </c>
      <c r="U28" t="s">
        <v>90</v>
      </c>
      <c r="V28" t="s">
        <v>91</v>
      </c>
      <c r="W28" t="s">
        <v>92</v>
      </c>
      <c r="X28" t="s">
        <v>93</v>
      </c>
      <c r="Y28" t="s">
        <v>94</v>
      </c>
      <c r="Z28" t="s">
        <v>95</v>
      </c>
      <c r="AA28" t="s">
        <v>96</v>
      </c>
      <c r="AB28" t="s">
        <v>97</v>
      </c>
      <c r="AC28" t="s">
        <v>98</v>
      </c>
      <c r="AD28" t="s">
        <v>99</v>
      </c>
      <c r="AE28" t="s">
        <v>277</v>
      </c>
      <c r="AF28" t="s">
        <v>99</v>
      </c>
      <c r="AG28">
        <v>1</v>
      </c>
      <c r="AH28">
        <v>106</v>
      </c>
      <c r="AI28">
        <v>1</v>
      </c>
      <c r="AJ28">
        <v>0</v>
      </c>
      <c r="AK28">
        <v>0</v>
      </c>
      <c r="AL28">
        <v>106</v>
      </c>
      <c r="AM28">
        <v>0</v>
      </c>
      <c r="AN28">
        <v>0</v>
      </c>
      <c r="AO28">
        <v>0</v>
      </c>
      <c r="AP28">
        <v>0</v>
      </c>
      <c r="AQ28">
        <v>0</v>
      </c>
      <c r="AR28">
        <v>0</v>
      </c>
      <c r="AS28">
        <v>113</v>
      </c>
      <c r="AT28">
        <v>0</v>
      </c>
      <c r="AU28">
        <v>113</v>
      </c>
      <c r="AV28">
        <v>113</v>
      </c>
      <c r="AW28">
        <v>7</v>
      </c>
      <c r="AX28">
        <v>0</v>
      </c>
      <c r="AY28">
        <v>113</v>
      </c>
      <c r="AZ28">
        <v>113</v>
      </c>
      <c r="BA28">
        <v>106</v>
      </c>
      <c r="BB28" t="s">
        <v>242</v>
      </c>
      <c r="BC28" t="s">
        <v>278</v>
      </c>
      <c r="BD28" t="s">
        <v>78</v>
      </c>
      <c r="BE28" t="s">
        <v>78</v>
      </c>
      <c r="BF28" t="s">
        <v>78</v>
      </c>
      <c r="BG28">
        <v>0</v>
      </c>
      <c r="BH28">
        <v>3761</v>
      </c>
      <c r="BI28">
        <v>42127</v>
      </c>
      <c r="BN28" t="s">
        <v>78</v>
      </c>
      <c r="BO28" t="s">
        <v>78</v>
      </c>
      <c r="BP28" t="s">
        <v>103</v>
      </c>
      <c r="BQ28" t="s">
        <v>103</v>
      </c>
      <c r="BR28" t="s">
        <v>104</v>
      </c>
      <c r="BY28" s="4">
        <f t="shared" si="0"/>
        <v>53.083333333333336</v>
      </c>
    </row>
    <row r="29" spans="1:77" x14ac:dyDescent="0.25">
      <c r="A29" t="s">
        <v>285</v>
      </c>
      <c r="B29" t="s">
        <v>286</v>
      </c>
      <c r="C29" t="s">
        <v>287</v>
      </c>
      <c r="D29" t="s">
        <v>288</v>
      </c>
      <c r="E29" t="s">
        <v>289</v>
      </c>
      <c r="F29" t="s">
        <v>290</v>
      </c>
      <c r="G29" t="s">
        <v>78</v>
      </c>
      <c r="H29" t="s">
        <v>78</v>
      </c>
      <c r="I29" t="s">
        <v>78</v>
      </c>
      <c r="J29" t="s">
        <v>79</v>
      </c>
      <c r="K29" t="s">
        <v>80</v>
      </c>
      <c r="L29" t="s">
        <v>81</v>
      </c>
      <c r="M29" t="s">
        <v>82</v>
      </c>
      <c r="N29" t="s">
        <v>239</v>
      </c>
      <c r="O29" t="s">
        <v>131</v>
      </c>
      <c r="P29" t="s">
        <v>85</v>
      </c>
      <c r="Q29" t="s">
        <v>205</v>
      </c>
      <c r="R29" t="s">
        <v>87</v>
      </c>
      <c r="S29" t="s">
        <v>88</v>
      </c>
      <c r="T29" t="s">
        <v>89</v>
      </c>
      <c r="U29" t="s">
        <v>90</v>
      </c>
      <c r="V29" t="s">
        <v>91</v>
      </c>
      <c r="W29" t="s">
        <v>92</v>
      </c>
      <c r="X29" t="s">
        <v>93</v>
      </c>
      <c r="Y29" t="s">
        <v>94</v>
      </c>
      <c r="Z29" t="s">
        <v>95</v>
      </c>
      <c r="AA29" t="s">
        <v>96</v>
      </c>
      <c r="AB29" t="s">
        <v>97</v>
      </c>
      <c r="AC29" t="s">
        <v>98</v>
      </c>
      <c r="AD29" t="s">
        <v>99</v>
      </c>
      <c r="AE29" t="s">
        <v>277</v>
      </c>
      <c r="AF29" t="s">
        <v>99</v>
      </c>
      <c r="AG29">
        <v>1</v>
      </c>
      <c r="AH29">
        <v>106</v>
      </c>
      <c r="AI29">
        <v>1</v>
      </c>
      <c r="AJ29">
        <v>0</v>
      </c>
      <c r="AK29">
        <v>0</v>
      </c>
      <c r="AL29">
        <v>106</v>
      </c>
      <c r="AM29">
        <v>0</v>
      </c>
      <c r="AN29">
        <v>0</v>
      </c>
      <c r="AO29">
        <v>0</v>
      </c>
      <c r="AP29">
        <v>0</v>
      </c>
      <c r="AQ29">
        <v>0</v>
      </c>
      <c r="AR29">
        <v>0</v>
      </c>
      <c r="AS29">
        <v>113</v>
      </c>
      <c r="AT29">
        <v>0</v>
      </c>
      <c r="AU29">
        <v>113</v>
      </c>
      <c r="AV29">
        <v>113</v>
      </c>
      <c r="AW29">
        <v>7</v>
      </c>
      <c r="AX29">
        <v>0</v>
      </c>
      <c r="AY29">
        <v>113</v>
      </c>
      <c r="AZ29">
        <v>113</v>
      </c>
      <c r="BA29">
        <v>106</v>
      </c>
      <c r="BB29" t="s">
        <v>242</v>
      </c>
      <c r="BC29" t="s">
        <v>278</v>
      </c>
      <c r="BD29" t="s">
        <v>78</v>
      </c>
      <c r="BE29" t="s">
        <v>78</v>
      </c>
      <c r="BF29" t="s">
        <v>78</v>
      </c>
      <c r="BG29">
        <v>0</v>
      </c>
      <c r="BH29">
        <v>3761</v>
      </c>
      <c r="BI29">
        <v>42127</v>
      </c>
      <c r="BN29" t="s">
        <v>78</v>
      </c>
      <c r="BO29" t="s">
        <v>78</v>
      </c>
      <c r="BP29" t="s">
        <v>103</v>
      </c>
      <c r="BQ29" t="s">
        <v>103</v>
      </c>
      <c r="BR29" t="s">
        <v>104</v>
      </c>
      <c r="BY29" s="4">
        <f t="shared" si="0"/>
        <v>53.083333333333336</v>
      </c>
    </row>
    <row r="30" spans="1:77" x14ac:dyDescent="0.25">
      <c r="A30" t="s">
        <v>291</v>
      </c>
      <c r="B30" t="s">
        <v>292</v>
      </c>
      <c r="C30" t="s">
        <v>293</v>
      </c>
      <c r="D30" t="s">
        <v>294</v>
      </c>
      <c r="E30" t="s">
        <v>295</v>
      </c>
      <c r="F30" t="s">
        <v>296</v>
      </c>
      <c r="G30" t="s">
        <v>78</v>
      </c>
      <c r="H30" t="s">
        <v>78</v>
      </c>
      <c r="I30" t="s">
        <v>78</v>
      </c>
      <c r="J30" t="s">
        <v>79</v>
      </c>
      <c r="K30" t="s">
        <v>80</v>
      </c>
      <c r="L30" t="s">
        <v>81</v>
      </c>
      <c r="M30" t="s">
        <v>82</v>
      </c>
      <c r="N30" t="s">
        <v>83</v>
      </c>
      <c r="O30" t="s">
        <v>84</v>
      </c>
      <c r="P30" t="s">
        <v>85</v>
      </c>
      <c r="Q30" t="s">
        <v>205</v>
      </c>
      <c r="R30" t="s">
        <v>87</v>
      </c>
      <c r="S30" t="s">
        <v>88</v>
      </c>
      <c r="T30" t="s">
        <v>89</v>
      </c>
      <c r="U30" t="s">
        <v>90</v>
      </c>
      <c r="V30" t="s">
        <v>91</v>
      </c>
      <c r="W30" t="s">
        <v>92</v>
      </c>
      <c r="X30" t="s">
        <v>93</v>
      </c>
      <c r="Y30" t="s">
        <v>94</v>
      </c>
      <c r="Z30" t="s">
        <v>95</v>
      </c>
      <c r="AA30" t="s">
        <v>96</v>
      </c>
      <c r="AB30" t="s">
        <v>97</v>
      </c>
      <c r="AC30" t="s">
        <v>98</v>
      </c>
      <c r="AD30" t="s">
        <v>99</v>
      </c>
      <c r="AE30" t="s">
        <v>297</v>
      </c>
      <c r="AF30" t="s">
        <v>99</v>
      </c>
      <c r="AG30">
        <v>1</v>
      </c>
      <c r="AH30">
        <v>933</v>
      </c>
      <c r="AI30">
        <v>1</v>
      </c>
      <c r="AJ30">
        <v>0</v>
      </c>
      <c r="AK30">
        <v>0</v>
      </c>
      <c r="AL30">
        <v>933</v>
      </c>
      <c r="AM30">
        <v>0</v>
      </c>
      <c r="AN30">
        <v>0</v>
      </c>
      <c r="AO30">
        <v>0</v>
      </c>
      <c r="AP30">
        <v>0</v>
      </c>
      <c r="AQ30">
        <v>0</v>
      </c>
      <c r="AR30">
        <v>0</v>
      </c>
      <c r="AS30">
        <v>1008</v>
      </c>
      <c r="AT30">
        <v>0</v>
      </c>
      <c r="AU30">
        <v>1008</v>
      </c>
      <c r="AV30">
        <v>1008</v>
      </c>
      <c r="AW30">
        <v>75</v>
      </c>
      <c r="AX30">
        <v>0</v>
      </c>
      <c r="AY30">
        <v>1008</v>
      </c>
      <c r="AZ30">
        <v>1008</v>
      </c>
      <c r="BA30">
        <v>933</v>
      </c>
      <c r="BB30" t="s">
        <v>242</v>
      </c>
      <c r="BC30" t="s">
        <v>278</v>
      </c>
      <c r="BD30" t="s">
        <v>78</v>
      </c>
      <c r="BE30" t="s">
        <v>78</v>
      </c>
      <c r="BF30" t="s">
        <v>78</v>
      </c>
      <c r="BG30">
        <v>0</v>
      </c>
      <c r="BH30">
        <v>6562</v>
      </c>
      <c r="BI30">
        <v>375787</v>
      </c>
      <c r="BN30" t="s">
        <v>78</v>
      </c>
      <c r="BO30" t="s">
        <v>78</v>
      </c>
      <c r="BP30" t="s">
        <v>103</v>
      </c>
      <c r="BQ30" t="s">
        <v>103</v>
      </c>
      <c r="BR30" t="s">
        <v>104</v>
      </c>
      <c r="BY30" s="4">
        <f t="shared" si="0"/>
        <v>53.083333333333336</v>
      </c>
    </row>
    <row r="31" spans="1:77" x14ac:dyDescent="0.25">
      <c r="A31" t="s">
        <v>298</v>
      </c>
      <c r="B31" t="s">
        <v>299</v>
      </c>
      <c r="C31" t="s">
        <v>300</v>
      </c>
      <c r="D31" t="s">
        <v>301</v>
      </c>
      <c r="E31" t="s">
        <v>302</v>
      </c>
      <c r="F31" t="s">
        <v>303</v>
      </c>
      <c r="G31" t="s">
        <v>78</v>
      </c>
      <c r="H31" t="s">
        <v>78</v>
      </c>
      <c r="I31" t="s">
        <v>78</v>
      </c>
      <c r="J31" t="s">
        <v>79</v>
      </c>
      <c r="K31" t="s">
        <v>80</v>
      </c>
      <c r="L31" t="s">
        <v>81</v>
      </c>
      <c r="M31" t="s">
        <v>82</v>
      </c>
      <c r="N31" t="s">
        <v>83</v>
      </c>
      <c r="O31" t="s">
        <v>84</v>
      </c>
      <c r="P31" t="s">
        <v>85</v>
      </c>
      <c r="Q31" t="s">
        <v>205</v>
      </c>
      <c r="R31" t="s">
        <v>87</v>
      </c>
      <c r="S31" t="s">
        <v>88</v>
      </c>
      <c r="T31" t="s">
        <v>89</v>
      </c>
      <c r="U31" t="s">
        <v>90</v>
      </c>
      <c r="V31" t="s">
        <v>91</v>
      </c>
      <c r="W31" t="s">
        <v>92</v>
      </c>
      <c r="X31" t="s">
        <v>93</v>
      </c>
      <c r="Y31" t="s">
        <v>94</v>
      </c>
      <c r="Z31" t="s">
        <v>95</v>
      </c>
      <c r="AA31" t="s">
        <v>96</v>
      </c>
      <c r="AB31" t="s">
        <v>97</v>
      </c>
      <c r="AC31" t="s">
        <v>98</v>
      </c>
      <c r="AD31" t="s">
        <v>99</v>
      </c>
      <c r="AE31" t="s">
        <v>304</v>
      </c>
      <c r="AF31" t="s">
        <v>99</v>
      </c>
      <c r="AG31">
        <v>4</v>
      </c>
      <c r="AH31">
        <v>968</v>
      </c>
      <c r="AI31">
        <v>4</v>
      </c>
      <c r="AJ31">
        <v>0</v>
      </c>
      <c r="AK31">
        <v>0</v>
      </c>
      <c r="AL31">
        <v>968</v>
      </c>
      <c r="AM31">
        <v>0</v>
      </c>
      <c r="AN31">
        <v>0</v>
      </c>
      <c r="AO31">
        <v>0</v>
      </c>
      <c r="AP31">
        <v>0</v>
      </c>
      <c r="AQ31">
        <v>0</v>
      </c>
      <c r="AR31">
        <v>0</v>
      </c>
      <c r="AS31">
        <v>369</v>
      </c>
      <c r="AT31">
        <v>963</v>
      </c>
      <c r="AU31">
        <v>1332</v>
      </c>
      <c r="AV31">
        <v>851</v>
      </c>
      <c r="AW31">
        <v>0</v>
      </c>
      <c r="AX31">
        <v>0</v>
      </c>
      <c r="AY31">
        <v>851</v>
      </c>
      <c r="AZ31">
        <v>851</v>
      </c>
      <c r="BA31">
        <v>968</v>
      </c>
      <c r="BB31" t="s">
        <v>305</v>
      </c>
      <c r="BC31" t="s">
        <v>306</v>
      </c>
      <c r="BD31" t="s">
        <v>133</v>
      </c>
      <c r="BE31" t="s">
        <v>78</v>
      </c>
      <c r="BF31" t="s">
        <v>78</v>
      </c>
      <c r="BG31">
        <v>0</v>
      </c>
      <c r="BH31">
        <v>31441</v>
      </c>
      <c r="BI31">
        <v>327381</v>
      </c>
      <c r="BN31" t="s">
        <v>78</v>
      </c>
      <c r="BO31" t="s">
        <v>78</v>
      </c>
      <c r="BP31" t="s">
        <v>103</v>
      </c>
      <c r="BQ31" t="s">
        <v>103</v>
      </c>
      <c r="BR31" t="s">
        <v>104</v>
      </c>
      <c r="BY31" s="4">
        <f t="shared" si="0"/>
        <v>52.25</v>
      </c>
    </row>
    <row r="32" spans="1:77" x14ac:dyDescent="0.25">
      <c r="A32" t="s">
        <v>307</v>
      </c>
      <c r="B32" t="s">
        <v>308</v>
      </c>
      <c r="C32" t="s">
        <v>309</v>
      </c>
      <c r="D32" t="s">
        <v>310</v>
      </c>
      <c r="E32" t="s">
        <v>311</v>
      </c>
      <c r="F32" t="s">
        <v>312</v>
      </c>
      <c r="G32" t="s">
        <v>78</v>
      </c>
      <c r="H32" t="s">
        <v>78</v>
      </c>
      <c r="I32" t="s">
        <v>78</v>
      </c>
      <c r="J32" t="s">
        <v>79</v>
      </c>
      <c r="K32" t="s">
        <v>80</v>
      </c>
      <c r="L32" t="s">
        <v>81</v>
      </c>
      <c r="M32" t="s">
        <v>82</v>
      </c>
      <c r="N32" t="s">
        <v>239</v>
      </c>
      <c r="O32" t="s">
        <v>84</v>
      </c>
      <c r="P32" t="s">
        <v>85</v>
      </c>
      <c r="Q32" t="s">
        <v>205</v>
      </c>
      <c r="R32" t="s">
        <v>87</v>
      </c>
      <c r="S32" t="s">
        <v>88</v>
      </c>
      <c r="T32" t="s">
        <v>89</v>
      </c>
      <c r="U32" t="s">
        <v>90</v>
      </c>
      <c r="V32" t="s">
        <v>91</v>
      </c>
      <c r="W32" t="s">
        <v>92</v>
      </c>
      <c r="X32" t="s">
        <v>93</v>
      </c>
      <c r="Y32" t="s">
        <v>94</v>
      </c>
      <c r="Z32" t="s">
        <v>95</v>
      </c>
      <c r="AA32" t="s">
        <v>96</v>
      </c>
      <c r="AB32" t="s">
        <v>97</v>
      </c>
      <c r="AC32" t="s">
        <v>98</v>
      </c>
      <c r="AD32" t="s">
        <v>99</v>
      </c>
      <c r="AE32" t="s">
        <v>313</v>
      </c>
      <c r="AF32" t="s">
        <v>99</v>
      </c>
      <c r="AG32">
        <v>1</v>
      </c>
      <c r="AH32">
        <v>1980</v>
      </c>
      <c r="AI32">
        <v>1</v>
      </c>
      <c r="AJ32">
        <v>0</v>
      </c>
      <c r="AK32">
        <v>0</v>
      </c>
      <c r="AL32">
        <v>1980</v>
      </c>
      <c r="AM32">
        <v>0</v>
      </c>
      <c r="AN32">
        <v>0</v>
      </c>
      <c r="AO32">
        <v>0</v>
      </c>
      <c r="AP32">
        <v>0</v>
      </c>
      <c r="AQ32">
        <v>0</v>
      </c>
      <c r="AR32">
        <v>0</v>
      </c>
      <c r="AS32">
        <v>1680</v>
      </c>
      <c r="AT32">
        <v>300</v>
      </c>
      <c r="AU32">
        <v>1980</v>
      </c>
      <c r="AV32">
        <v>1830</v>
      </c>
      <c r="AW32">
        <v>0</v>
      </c>
      <c r="AX32">
        <v>0</v>
      </c>
      <c r="AY32">
        <v>1830</v>
      </c>
      <c r="AZ32">
        <v>1830</v>
      </c>
      <c r="BA32">
        <v>1980</v>
      </c>
      <c r="BB32" t="s">
        <v>305</v>
      </c>
      <c r="BC32" t="s">
        <v>306</v>
      </c>
      <c r="BD32" t="s">
        <v>78</v>
      </c>
      <c r="BE32" t="s">
        <v>78</v>
      </c>
      <c r="BF32" t="s">
        <v>78</v>
      </c>
      <c r="BG32">
        <v>0</v>
      </c>
      <c r="BH32">
        <v>7921</v>
      </c>
      <c r="BI32">
        <v>682232</v>
      </c>
      <c r="BN32" t="s">
        <v>78</v>
      </c>
      <c r="BO32" t="s">
        <v>78</v>
      </c>
      <c r="BP32" t="s">
        <v>103</v>
      </c>
      <c r="BQ32" t="s">
        <v>103</v>
      </c>
      <c r="BR32" t="s">
        <v>104</v>
      </c>
      <c r="BY32" s="4">
        <f t="shared" si="0"/>
        <v>52.25</v>
      </c>
    </row>
    <row r="33" spans="1:77" x14ac:dyDescent="0.25">
      <c r="A33" t="s">
        <v>314</v>
      </c>
      <c r="B33" t="s">
        <v>315</v>
      </c>
      <c r="C33" t="s">
        <v>316</v>
      </c>
      <c r="D33" t="s">
        <v>317</v>
      </c>
      <c r="E33" t="s">
        <v>318</v>
      </c>
      <c r="F33" t="s">
        <v>319</v>
      </c>
      <c r="G33" t="s">
        <v>78</v>
      </c>
      <c r="H33" t="s">
        <v>78</v>
      </c>
      <c r="I33" t="s">
        <v>78</v>
      </c>
      <c r="J33" t="s">
        <v>79</v>
      </c>
      <c r="K33" t="s">
        <v>80</v>
      </c>
      <c r="L33" t="s">
        <v>81</v>
      </c>
      <c r="M33" t="s">
        <v>82</v>
      </c>
      <c r="N33" t="s">
        <v>83</v>
      </c>
      <c r="O33" t="s">
        <v>84</v>
      </c>
      <c r="P33" t="s">
        <v>85</v>
      </c>
      <c r="Q33" t="s">
        <v>205</v>
      </c>
      <c r="R33" t="s">
        <v>87</v>
      </c>
      <c r="S33" t="s">
        <v>88</v>
      </c>
      <c r="T33" t="s">
        <v>89</v>
      </c>
      <c r="U33" t="s">
        <v>90</v>
      </c>
      <c r="V33" t="s">
        <v>91</v>
      </c>
      <c r="W33" t="s">
        <v>92</v>
      </c>
      <c r="X33" t="s">
        <v>93</v>
      </c>
      <c r="Y33" t="s">
        <v>94</v>
      </c>
      <c r="Z33" t="s">
        <v>95</v>
      </c>
      <c r="AA33" t="s">
        <v>96</v>
      </c>
      <c r="AB33" t="s">
        <v>97</v>
      </c>
      <c r="AC33" t="s">
        <v>98</v>
      </c>
      <c r="AD33" t="s">
        <v>99</v>
      </c>
      <c r="AE33" t="s">
        <v>320</v>
      </c>
      <c r="AF33" t="s">
        <v>99</v>
      </c>
      <c r="AG33">
        <v>1</v>
      </c>
      <c r="AH33">
        <v>0</v>
      </c>
      <c r="AI33">
        <v>0</v>
      </c>
      <c r="AJ33">
        <v>83</v>
      </c>
      <c r="AK33">
        <v>1</v>
      </c>
      <c r="AL33">
        <v>83</v>
      </c>
      <c r="AM33">
        <v>0</v>
      </c>
      <c r="AN33">
        <v>0</v>
      </c>
      <c r="AO33">
        <v>0</v>
      </c>
      <c r="AP33">
        <v>0</v>
      </c>
      <c r="AQ33">
        <v>83</v>
      </c>
      <c r="AR33">
        <v>0</v>
      </c>
      <c r="AS33">
        <v>102</v>
      </c>
      <c r="AT33">
        <v>66</v>
      </c>
      <c r="AU33">
        <v>168</v>
      </c>
      <c r="AV33">
        <v>135</v>
      </c>
      <c r="AW33">
        <v>19</v>
      </c>
      <c r="AX33">
        <v>0</v>
      </c>
      <c r="AY33">
        <v>135</v>
      </c>
      <c r="AZ33">
        <v>135</v>
      </c>
      <c r="BA33">
        <v>83</v>
      </c>
      <c r="BB33" t="s">
        <v>321</v>
      </c>
      <c r="BC33" t="s">
        <v>322</v>
      </c>
      <c r="BD33" t="s">
        <v>78</v>
      </c>
      <c r="BE33" t="s">
        <v>78</v>
      </c>
      <c r="BF33" t="s">
        <v>78</v>
      </c>
      <c r="BG33">
        <v>0</v>
      </c>
      <c r="BH33">
        <v>13156</v>
      </c>
      <c r="BI33">
        <v>0</v>
      </c>
      <c r="BN33" t="s">
        <v>78</v>
      </c>
      <c r="BO33" t="s">
        <v>78</v>
      </c>
      <c r="BP33" t="s">
        <v>103</v>
      </c>
      <c r="BQ33" t="s">
        <v>103</v>
      </c>
      <c r="BR33" t="s">
        <v>104</v>
      </c>
      <c r="BY33" s="4">
        <f t="shared" si="0"/>
        <v>45.083333333333336</v>
      </c>
    </row>
    <row r="34" spans="1:77" x14ac:dyDescent="0.25">
      <c r="A34" t="s">
        <v>323</v>
      </c>
      <c r="B34" t="s">
        <v>324</v>
      </c>
      <c r="C34" t="s">
        <v>325</v>
      </c>
      <c r="D34" t="s">
        <v>326</v>
      </c>
      <c r="E34" t="s">
        <v>327</v>
      </c>
      <c r="F34" t="s">
        <v>328</v>
      </c>
      <c r="G34" t="s">
        <v>78</v>
      </c>
      <c r="H34" t="s">
        <v>78</v>
      </c>
      <c r="I34" t="s">
        <v>78</v>
      </c>
      <c r="J34" t="s">
        <v>79</v>
      </c>
      <c r="K34" t="s">
        <v>80</v>
      </c>
      <c r="L34" t="s">
        <v>81</v>
      </c>
      <c r="M34" t="s">
        <v>82</v>
      </c>
      <c r="N34" t="s">
        <v>83</v>
      </c>
      <c r="O34" t="s">
        <v>131</v>
      </c>
      <c r="P34" t="s">
        <v>85</v>
      </c>
      <c r="Q34" t="s">
        <v>205</v>
      </c>
      <c r="R34" t="s">
        <v>87</v>
      </c>
      <c r="S34" t="s">
        <v>88</v>
      </c>
      <c r="T34" t="s">
        <v>89</v>
      </c>
      <c r="U34" t="s">
        <v>90</v>
      </c>
      <c r="V34" t="s">
        <v>91</v>
      </c>
      <c r="W34" t="s">
        <v>92</v>
      </c>
      <c r="X34" t="s">
        <v>93</v>
      </c>
      <c r="Y34" t="s">
        <v>94</v>
      </c>
      <c r="Z34" t="s">
        <v>95</v>
      </c>
      <c r="AA34" t="s">
        <v>96</v>
      </c>
      <c r="AB34" t="s">
        <v>97</v>
      </c>
      <c r="AC34" t="s">
        <v>98</v>
      </c>
      <c r="AD34" t="s">
        <v>99</v>
      </c>
      <c r="AE34" t="s">
        <v>329</v>
      </c>
      <c r="AF34" t="s">
        <v>99</v>
      </c>
      <c r="AG34">
        <v>1</v>
      </c>
      <c r="AH34">
        <v>3200</v>
      </c>
      <c r="AI34">
        <v>1</v>
      </c>
      <c r="AJ34">
        <v>0</v>
      </c>
      <c r="AK34">
        <v>0</v>
      </c>
      <c r="AL34">
        <v>3200</v>
      </c>
      <c r="AM34">
        <v>0</v>
      </c>
      <c r="AN34">
        <v>0</v>
      </c>
      <c r="AO34">
        <v>0</v>
      </c>
      <c r="AP34">
        <v>0</v>
      </c>
      <c r="AQ34">
        <v>0</v>
      </c>
      <c r="AR34">
        <v>0</v>
      </c>
      <c r="AS34">
        <v>0</v>
      </c>
      <c r="AT34">
        <v>3200</v>
      </c>
      <c r="AU34">
        <v>3200</v>
      </c>
      <c r="AV34">
        <v>1600</v>
      </c>
      <c r="AW34">
        <v>0</v>
      </c>
      <c r="AX34">
        <v>0</v>
      </c>
      <c r="AY34">
        <v>1600</v>
      </c>
      <c r="AZ34">
        <v>1600</v>
      </c>
      <c r="BA34">
        <v>3200</v>
      </c>
      <c r="BB34" t="s">
        <v>133</v>
      </c>
      <c r="BC34" t="s">
        <v>330</v>
      </c>
      <c r="BD34" t="s">
        <v>78</v>
      </c>
      <c r="BE34" t="s">
        <v>78</v>
      </c>
      <c r="BF34" t="s">
        <v>78</v>
      </c>
      <c r="BG34">
        <v>0</v>
      </c>
      <c r="BH34">
        <v>15309</v>
      </c>
      <c r="BI34">
        <v>596487</v>
      </c>
      <c r="BN34" t="s">
        <v>78</v>
      </c>
      <c r="BO34" t="s">
        <v>78</v>
      </c>
      <c r="BP34" t="s">
        <v>103</v>
      </c>
      <c r="BQ34" t="s">
        <v>103</v>
      </c>
      <c r="BR34" t="s">
        <v>104</v>
      </c>
      <c r="BY34" s="4">
        <f t="shared" si="0"/>
        <v>43.5</v>
      </c>
    </row>
    <row r="35" spans="1:77" x14ac:dyDescent="0.25">
      <c r="A35" t="s">
        <v>331</v>
      </c>
      <c r="B35" t="s">
        <v>332</v>
      </c>
      <c r="C35" t="s">
        <v>333</v>
      </c>
      <c r="D35" t="s">
        <v>334</v>
      </c>
      <c r="E35" t="s">
        <v>335</v>
      </c>
      <c r="F35" t="s">
        <v>336</v>
      </c>
      <c r="G35" t="s">
        <v>78</v>
      </c>
      <c r="H35" t="s">
        <v>78</v>
      </c>
      <c r="I35" t="s">
        <v>78</v>
      </c>
      <c r="J35" t="s">
        <v>79</v>
      </c>
      <c r="K35" t="s">
        <v>80</v>
      </c>
      <c r="L35" t="s">
        <v>81</v>
      </c>
      <c r="M35" t="s">
        <v>82</v>
      </c>
      <c r="N35" t="s">
        <v>83</v>
      </c>
      <c r="O35" t="s">
        <v>131</v>
      </c>
      <c r="P35" t="s">
        <v>85</v>
      </c>
      <c r="Q35" t="s">
        <v>205</v>
      </c>
      <c r="R35" t="s">
        <v>87</v>
      </c>
      <c r="S35" t="s">
        <v>88</v>
      </c>
      <c r="T35" t="s">
        <v>89</v>
      </c>
      <c r="U35" t="s">
        <v>90</v>
      </c>
      <c r="V35" t="s">
        <v>91</v>
      </c>
      <c r="W35" t="s">
        <v>92</v>
      </c>
      <c r="X35" t="s">
        <v>93</v>
      </c>
      <c r="Y35" t="s">
        <v>94</v>
      </c>
      <c r="Z35" t="s">
        <v>95</v>
      </c>
      <c r="AA35" t="s">
        <v>96</v>
      </c>
      <c r="AB35" t="s">
        <v>97</v>
      </c>
      <c r="AC35" t="s">
        <v>98</v>
      </c>
      <c r="AD35" t="s">
        <v>99</v>
      </c>
      <c r="AE35" t="s">
        <v>337</v>
      </c>
      <c r="AF35" t="s">
        <v>99</v>
      </c>
      <c r="AG35">
        <v>4</v>
      </c>
      <c r="AH35">
        <v>256</v>
      </c>
      <c r="AI35">
        <v>2</v>
      </c>
      <c r="AJ35">
        <v>324</v>
      </c>
      <c r="AK35">
        <v>2</v>
      </c>
      <c r="AL35">
        <v>580</v>
      </c>
      <c r="AM35">
        <v>300</v>
      </c>
      <c r="AN35">
        <v>0</v>
      </c>
      <c r="AO35">
        <v>24</v>
      </c>
      <c r="AP35">
        <v>0</v>
      </c>
      <c r="AQ35">
        <v>0</v>
      </c>
      <c r="AR35">
        <v>0</v>
      </c>
      <c r="AS35">
        <v>272</v>
      </c>
      <c r="AT35">
        <v>353</v>
      </c>
      <c r="AU35">
        <v>625</v>
      </c>
      <c r="AV35">
        <v>449</v>
      </c>
      <c r="AW35">
        <v>0</v>
      </c>
      <c r="AX35">
        <v>0</v>
      </c>
      <c r="AY35">
        <v>449</v>
      </c>
      <c r="AZ35">
        <v>449</v>
      </c>
      <c r="BA35">
        <v>580</v>
      </c>
      <c r="BB35" t="s">
        <v>338</v>
      </c>
      <c r="BC35" t="s">
        <v>339</v>
      </c>
      <c r="BD35" t="s">
        <v>78</v>
      </c>
      <c r="BE35" t="s">
        <v>78</v>
      </c>
      <c r="BF35" t="s">
        <v>78</v>
      </c>
      <c r="BG35">
        <v>0</v>
      </c>
      <c r="BH35">
        <v>48860</v>
      </c>
      <c r="BI35">
        <v>334226</v>
      </c>
      <c r="BN35" t="s">
        <v>78</v>
      </c>
      <c r="BO35" t="s">
        <v>78</v>
      </c>
      <c r="BP35" t="s">
        <v>103</v>
      </c>
      <c r="BQ35" t="s">
        <v>103</v>
      </c>
      <c r="BR35" t="s">
        <v>104</v>
      </c>
      <c r="BY35" s="4">
        <f t="shared" si="0"/>
        <v>38.5</v>
      </c>
    </row>
    <row r="36" spans="1:77" x14ac:dyDescent="0.25">
      <c r="A36" t="s">
        <v>340</v>
      </c>
      <c r="B36" t="s">
        <v>341</v>
      </c>
      <c r="C36" t="s">
        <v>342</v>
      </c>
      <c r="D36" t="s">
        <v>343</v>
      </c>
      <c r="E36" t="s">
        <v>344</v>
      </c>
      <c r="F36" t="s">
        <v>345</v>
      </c>
      <c r="G36" t="s">
        <v>78</v>
      </c>
      <c r="H36" t="s">
        <v>78</v>
      </c>
      <c r="I36" t="s">
        <v>78</v>
      </c>
      <c r="J36" t="s">
        <v>79</v>
      </c>
      <c r="K36" t="s">
        <v>80</v>
      </c>
      <c r="L36" t="s">
        <v>81</v>
      </c>
      <c r="M36" t="s">
        <v>82</v>
      </c>
      <c r="N36" t="s">
        <v>83</v>
      </c>
      <c r="O36" t="s">
        <v>84</v>
      </c>
      <c r="P36" t="s">
        <v>85</v>
      </c>
      <c r="Q36" t="s">
        <v>205</v>
      </c>
      <c r="R36" t="s">
        <v>87</v>
      </c>
      <c r="S36" t="s">
        <v>88</v>
      </c>
      <c r="T36" t="s">
        <v>89</v>
      </c>
      <c r="U36" t="s">
        <v>90</v>
      </c>
      <c r="V36" t="s">
        <v>91</v>
      </c>
      <c r="W36" t="s">
        <v>92</v>
      </c>
      <c r="X36" t="s">
        <v>93</v>
      </c>
      <c r="Y36" t="s">
        <v>94</v>
      </c>
      <c r="Z36" t="s">
        <v>95</v>
      </c>
      <c r="AA36" t="s">
        <v>96</v>
      </c>
      <c r="AB36" t="s">
        <v>97</v>
      </c>
      <c r="AC36" t="s">
        <v>98</v>
      </c>
      <c r="AD36" t="s">
        <v>99</v>
      </c>
      <c r="AE36" t="s">
        <v>346</v>
      </c>
      <c r="AF36" t="s">
        <v>99</v>
      </c>
      <c r="AG36">
        <v>28</v>
      </c>
      <c r="AH36">
        <v>4287</v>
      </c>
      <c r="AI36">
        <v>24</v>
      </c>
      <c r="AJ36">
        <v>1491</v>
      </c>
      <c r="AK36">
        <v>4</v>
      </c>
      <c r="AL36">
        <v>5778</v>
      </c>
      <c r="AM36">
        <v>955</v>
      </c>
      <c r="AN36">
        <v>17</v>
      </c>
      <c r="AO36">
        <v>117</v>
      </c>
      <c r="AP36">
        <v>0</v>
      </c>
      <c r="AQ36">
        <v>402</v>
      </c>
      <c r="AR36">
        <v>0</v>
      </c>
      <c r="AS36">
        <v>6146</v>
      </c>
      <c r="AT36">
        <v>0</v>
      </c>
      <c r="AU36">
        <v>6146</v>
      </c>
      <c r="AV36">
        <v>6146</v>
      </c>
      <c r="AW36">
        <v>368</v>
      </c>
      <c r="AX36">
        <v>0</v>
      </c>
      <c r="AY36">
        <v>6146</v>
      </c>
      <c r="AZ36">
        <v>6146</v>
      </c>
      <c r="BA36">
        <v>5778</v>
      </c>
      <c r="BB36" t="s">
        <v>347</v>
      </c>
      <c r="BC36" t="s">
        <v>348</v>
      </c>
      <c r="BD36" t="s">
        <v>78</v>
      </c>
      <c r="BE36" t="s">
        <v>78</v>
      </c>
      <c r="BF36" t="s">
        <v>78</v>
      </c>
      <c r="BG36">
        <v>0</v>
      </c>
      <c r="BH36">
        <v>694931</v>
      </c>
      <c r="BI36">
        <v>3202479</v>
      </c>
      <c r="BN36" t="s">
        <v>78</v>
      </c>
      <c r="BO36" t="s">
        <v>78</v>
      </c>
      <c r="BP36" t="s">
        <v>103</v>
      </c>
      <c r="BQ36" t="s">
        <v>103</v>
      </c>
      <c r="BR36" t="s">
        <v>104</v>
      </c>
      <c r="BY36" s="4">
        <f t="shared" si="0"/>
        <v>35.25</v>
      </c>
    </row>
    <row r="37" spans="1:77" x14ac:dyDescent="0.25">
      <c r="A37" t="s">
        <v>349</v>
      </c>
      <c r="B37" t="s">
        <v>350</v>
      </c>
      <c r="C37" t="s">
        <v>351</v>
      </c>
      <c r="D37" t="s">
        <v>352</v>
      </c>
      <c r="E37" t="s">
        <v>353</v>
      </c>
      <c r="F37" t="s">
        <v>354</v>
      </c>
      <c r="G37" t="s">
        <v>78</v>
      </c>
      <c r="H37" t="s">
        <v>78</v>
      </c>
      <c r="I37" t="s">
        <v>78</v>
      </c>
      <c r="J37" t="s">
        <v>79</v>
      </c>
      <c r="K37" t="s">
        <v>80</v>
      </c>
      <c r="L37" t="s">
        <v>81</v>
      </c>
      <c r="M37" t="s">
        <v>82</v>
      </c>
      <c r="N37" t="s">
        <v>130</v>
      </c>
      <c r="O37" t="s">
        <v>131</v>
      </c>
      <c r="P37" t="s">
        <v>85</v>
      </c>
      <c r="Q37" t="s">
        <v>205</v>
      </c>
      <c r="R37" t="s">
        <v>87</v>
      </c>
      <c r="S37" t="s">
        <v>88</v>
      </c>
      <c r="T37" t="s">
        <v>89</v>
      </c>
      <c r="U37" t="s">
        <v>90</v>
      </c>
      <c r="V37" t="s">
        <v>91</v>
      </c>
      <c r="W37" t="s">
        <v>92</v>
      </c>
      <c r="X37" t="s">
        <v>93</v>
      </c>
      <c r="Y37" t="s">
        <v>94</v>
      </c>
      <c r="Z37" t="s">
        <v>95</v>
      </c>
      <c r="AA37" t="s">
        <v>96</v>
      </c>
      <c r="AB37" t="s">
        <v>97</v>
      </c>
      <c r="AC37" t="s">
        <v>98</v>
      </c>
      <c r="AD37" t="s">
        <v>99</v>
      </c>
      <c r="AE37" t="s">
        <v>355</v>
      </c>
      <c r="AF37" t="s">
        <v>99</v>
      </c>
      <c r="AG37">
        <v>11</v>
      </c>
      <c r="AH37">
        <v>5786</v>
      </c>
      <c r="AI37">
        <v>11</v>
      </c>
      <c r="AJ37">
        <v>0</v>
      </c>
      <c r="AK37">
        <v>0</v>
      </c>
      <c r="AL37">
        <v>5786</v>
      </c>
      <c r="AM37">
        <v>0</v>
      </c>
      <c r="AN37">
        <v>0</v>
      </c>
      <c r="AO37">
        <v>0</v>
      </c>
      <c r="AP37">
        <v>0</v>
      </c>
      <c r="AQ37">
        <v>0</v>
      </c>
      <c r="AR37">
        <v>0</v>
      </c>
      <c r="AS37">
        <v>1440</v>
      </c>
      <c r="AT37">
        <v>4480</v>
      </c>
      <c r="AU37">
        <v>5920</v>
      </c>
      <c r="AV37">
        <v>3680</v>
      </c>
      <c r="AW37">
        <v>0</v>
      </c>
      <c r="AX37">
        <v>0</v>
      </c>
      <c r="AY37">
        <v>3680</v>
      </c>
      <c r="AZ37">
        <v>3680</v>
      </c>
      <c r="BA37">
        <v>5786</v>
      </c>
      <c r="BB37" t="s">
        <v>270</v>
      </c>
      <c r="BC37" t="s">
        <v>356</v>
      </c>
      <c r="BD37" t="s">
        <v>78</v>
      </c>
      <c r="BE37" t="s">
        <v>78</v>
      </c>
      <c r="BF37" t="s">
        <v>78</v>
      </c>
      <c r="BG37">
        <v>0</v>
      </c>
      <c r="BH37">
        <v>0</v>
      </c>
      <c r="BI37">
        <v>1643587</v>
      </c>
      <c r="BN37" t="s">
        <v>78</v>
      </c>
      <c r="BO37" t="s">
        <v>78</v>
      </c>
      <c r="BP37" t="s">
        <v>103</v>
      </c>
      <c r="BQ37" t="s">
        <v>103</v>
      </c>
      <c r="BR37" t="s">
        <v>104</v>
      </c>
      <c r="BY37" s="4">
        <f t="shared" si="0"/>
        <v>27.5</v>
      </c>
    </row>
    <row r="38" spans="1:77" x14ac:dyDescent="0.25">
      <c r="A38" t="s">
        <v>357</v>
      </c>
      <c r="B38" t="s">
        <v>358</v>
      </c>
      <c r="C38" t="s">
        <v>358</v>
      </c>
      <c r="D38" t="s">
        <v>359</v>
      </c>
      <c r="E38" t="s">
        <v>360</v>
      </c>
      <c r="F38" t="s">
        <v>361</v>
      </c>
      <c r="G38" t="s">
        <v>78</v>
      </c>
      <c r="H38" t="s">
        <v>78</v>
      </c>
      <c r="I38" t="s">
        <v>78</v>
      </c>
      <c r="J38" t="s">
        <v>79</v>
      </c>
      <c r="K38" t="s">
        <v>80</v>
      </c>
      <c r="L38" t="s">
        <v>81</v>
      </c>
      <c r="M38" t="s">
        <v>82</v>
      </c>
      <c r="N38" t="s">
        <v>140</v>
      </c>
      <c r="O38" t="s">
        <v>84</v>
      </c>
      <c r="P38" t="s">
        <v>85</v>
      </c>
      <c r="Q38" t="s">
        <v>205</v>
      </c>
      <c r="R38" t="s">
        <v>87</v>
      </c>
      <c r="S38" t="s">
        <v>88</v>
      </c>
      <c r="T38" t="s">
        <v>89</v>
      </c>
      <c r="U38" t="s">
        <v>90</v>
      </c>
      <c r="V38" t="s">
        <v>91</v>
      </c>
      <c r="W38" t="s">
        <v>92</v>
      </c>
      <c r="X38" t="s">
        <v>93</v>
      </c>
      <c r="Y38" t="s">
        <v>94</v>
      </c>
      <c r="Z38" t="s">
        <v>95</v>
      </c>
      <c r="AA38" t="s">
        <v>96</v>
      </c>
      <c r="AB38" t="s">
        <v>97</v>
      </c>
      <c r="AC38" t="s">
        <v>98</v>
      </c>
      <c r="AD38" t="s">
        <v>99</v>
      </c>
      <c r="AE38" t="s">
        <v>362</v>
      </c>
      <c r="AF38" t="s">
        <v>99</v>
      </c>
      <c r="AG38">
        <v>17</v>
      </c>
      <c r="AH38">
        <v>3407</v>
      </c>
      <c r="AI38">
        <v>13</v>
      </c>
      <c r="AJ38">
        <v>1190</v>
      </c>
      <c r="AK38">
        <v>4</v>
      </c>
      <c r="AL38">
        <v>4597</v>
      </c>
      <c r="AM38">
        <v>810</v>
      </c>
      <c r="AN38">
        <v>80</v>
      </c>
      <c r="AO38">
        <v>60</v>
      </c>
      <c r="AP38">
        <v>0</v>
      </c>
      <c r="AQ38">
        <v>240</v>
      </c>
      <c r="AR38">
        <v>0</v>
      </c>
      <c r="AS38">
        <v>4597</v>
      </c>
      <c r="AT38">
        <v>0</v>
      </c>
      <c r="AU38">
        <v>4597</v>
      </c>
      <c r="AV38">
        <v>4597</v>
      </c>
      <c r="AW38">
        <v>0</v>
      </c>
      <c r="AX38">
        <v>0</v>
      </c>
      <c r="AY38">
        <v>4597</v>
      </c>
      <c r="AZ38">
        <v>4597</v>
      </c>
      <c r="BA38">
        <v>4597</v>
      </c>
      <c r="BB38" t="s">
        <v>363</v>
      </c>
      <c r="BC38" t="s">
        <v>363</v>
      </c>
      <c r="BD38" t="s">
        <v>78</v>
      </c>
      <c r="BE38" t="s">
        <v>78</v>
      </c>
      <c r="BF38" t="s">
        <v>78</v>
      </c>
      <c r="BG38">
        <v>0</v>
      </c>
      <c r="BH38">
        <v>0</v>
      </c>
      <c r="BI38">
        <v>3262617</v>
      </c>
      <c r="BN38" t="s">
        <v>78</v>
      </c>
      <c r="BO38" t="s">
        <v>78</v>
      </c>
      <c r="BP38" t="s">
        <v>103</v>
      </c>
      <c r="BQ38" t="s">
        <v>103</v>
      </c>
      <c r="BR38" t="s">
        <v>104</v>
      </c>
      <c r="BY38" s="4">
        <f t="shared" si="0"/>
        <v>18.961111111111112</v>
      </c>
    </row>
    <row r="39" spans="1:77" x14ac:dyDescent="0.25">
      <c r="A39" t="s">
        <v>364</v>
      </c>
      <c r="B39" t="s">
        <v>365</v>
      </c>
      <c r="C39" t="s">
        <v>366</v>
      </c>
      <c r="D39" t="s">
        <v>367</v>
      </c>
      <c r="E39" t="s">
        <v>368</v>
      </c>
      <c r="F39" t="s">
        <v>369</v>
      </c>
      <c r="G39" t="s">
        <v>78</v>
      </c>
      <c r="H39" t="s">
        <v>78</v>
      </c>
      <c r="I39" t="s">
        <v>78</v>
      </c>
      <c r="J39" t="s">
        <v>370</v>
      </c>
      <c r="K39" t="s">
        <v>80</v>
      </c>
      <c r="L39" t="s">
        <v>81</v>
      </c>
      <c r="M39" t="s">
        <v>82</v>
      </c>
      <c r="N39" t="s">
        <v>371</v>
      </c>
      <c r="O39" t="s">
        <v>84</v>
      </c>
      <c r="P39" t="s">
        <v>85</v>
      </c>
      <c r="Q39" t="s">
        <v>86</v>
      </c>
      <c r="R39" t="s">
        <v>87</v>
      </c>
      <c r="S39" t="s">
        <v>88</v>
      </c>
      <c r="T39" t="s">
        <v>89</v>
      </c>
      <c r="U39" t="s">
        <v>372</v>
      </c>
      <c r="V39" t="s">
        <v>373</v>
      </c>
      <c r="W39" t="s">
        <v>374</v>
      </c>
      <c r="X39" t="s">
        <v>93</v>
      </c>
      <c r="Y39" t="s">
        <v>375</v>
      </c>
      <c r="Z39" t="s">
        <v>376</v>
      </c>
      <c r="AA39" t="s">
        <v>377</v>
      </c>
      <c r="AB39" t="s">
        <v>378</v>
      </c>
      <c r="AC39" t="s">
        <v>98</v>
      </c>
      <c r="AD39" t="s">
        <v>99</v>
      </c>
      <c r="AE39" t="s">
        <v>379</v>
      </c>
      <c r="AF39" t="s">
        <v>99</v>
      </c>
      <c r="AG39">
        <v>9</v>
      </c>
      <c r="AH39">
        <v>2509</v>
      </c>
      <c r="AI39">
        <v>5</v>
      </c>
      <c r="AJ39">
        <v>420</v>
      </c>
      <c r="AK39">
        <v>4</v>
      </c>
      <c r="AL39">
        <v>2929</v>
      </c>
      <c r="AM39">
        <v>300</v>
      </c>
      <c r="AN39">
        <v>20</v>
      </c>
      <c r="AO39">
        <v>20</v>
      </c>
      <c r="AP39">
        <v>0</v>
      </c>
      <c r="AQ39">
        <v>80</v>
      </c>
      <c r="AR39">
        <v>0</v>
      </c>
      <c r="AS39">
        <v>3515</v>
      </c>
      <c r="AT39">
        <v>0</v>
      </c>
      <c r="AU39">
        <v>3515</v>
      </c>
      <c r="AV39">
        <v>3515</v>
      </c>
      <c r="AW39">
        <v>586</v>
      </c>
      <c r="AX39">
        <v>0</v>
      </c>
      <c r="AY39">
        <v>3515</v>
      </c>
      <c r="AZ39">
        <v>3515</v>
      </c>
      <c r="BA39">
        <v>2929</v>
      </c>
      <c r="BB39" t="s">
        <v>207</v>
      </c>
      <c r="BC39" t="s">
        <v>380</v>
      </c>
      <c r="BD39" t="s">
        <v>207</v>
      </c>
      <c r="BE39" t="s">
        <v>78</v>
      </c>
      <c r="BF39" t="s">
        <v>78</v>
      </c>
      <c r="BG39">
        <v>0</v>
      </c>
      <c r="BH39">
        <v>0</v>
      </c>
      <c r="BI39">
        <v>1833705</v>
      </c>
      <c r="BN39" t="s">
        <v>78</v>
      </c>
      <c r="BO39" t="s">
        <v>78</v>
      </c>
      <c r="BP39" t="s">
        <v>103</v>
      </c>
      <c r="BQ39" t="s">
        <v>103</v>
      </c>
      <c r="BR39" t="s">
        <v>104</v>
      </c>
      <c r="BY39" s="4">
        <f>YEARFRAC(BB39,$BY$2)</f>
        <v>63.666666666666664</v>
      </c>
    </row>
    <row r="40" spans="1:77" x14ac:dyDescent="0.25">
      <c r="A40" t="s">
        <v>381</v>
      </c>
      <c r="B40" t="s">
        <v>382</v>
      </c>
      <c r="C40" t="s">
        <v>383</v>
      </c>
      <c r="D40" t="s">
        <v>384</v>
      </c>
      <c r="E40" t="s">
        <v>385</v>
      </c>
      <c r="F40" t="s">
        <v>386</v>
      </c>
      <c r="G40" t="s">
        <v>78</v>
      </c>
      <c r="H40" t="s">
        <v>78</v>
      </c>
      <c r="I40" t="s">
        <v>78</v>
      </c>
      <c r="J40" t="s">
        <v>370</v>
      </c>
      <c r="K40" t="s">
        <v>80</v>
      </c>
      <c r="L40" t="s">
        <v>81</v>
      </c>
      <c r="M40" t="s">
        <v>82</v>
      </c>
      <c r="N40" t="s">
        <v>239</v>
      </c>
      <c r="O40" t="s">
        <v>84</v>
      </c>
      <c r="P40" t="s">
        <v>85</v>
      </c>
      <c r="Q40" t="s">
        <v>86</v>
      </c>
      <c r="R40" t="s">
        <v>87</v>
      </c>
      <c r="S40" t="s">
        <v>88</v>
      </c>
      <c r="T40" t="s">
        <v>89</v>
      </c>
      <c r="U40" t="s">
        <v>372</v>
      </c>
      <c r="V40" t="s">
        <v>373</v>
      </c>
      <c r="W40" t="s">
        <v>374</v>
      </c>
      <c r="X40" t="s">
        <v>93</v>
      </c>
      <c r="Y40" t="s">
        <v>375</v>
      </c>
      <c r="Z40" t="s">
        <v>376</v>
      </c>
      <c r="AA40" t="s">
        <v>377</v>
      </c>
      <c r="AB40" t="s">
        <v>378</v>
      </c>
      <c r="AC40" t="s">
        <v>98</v>
      </c>
      <c r="AD40" t="s">
        <v>99</v>
      </c>
      <c r="AE40" t="s">
        <v>387</v>
      </c>
      <c r="AF40" t="s">
        <v>99</v>
      </c>
      <c r="AG40">
        <v>1</v>
      </c>
      <c r="AH40">
        <v>2988</v>
      </c>
      <c r="AI40">
        <v>1</v>
      </c>
      <c r="AJ40">
        <v>0</v>
      </c>
      <c r="AK40">
        <v>0</v>
      </c>
      <c r="AL40">
        <v>2988</v>
      </c>
      <c r="AM40">
        <v>0</v>
      </c>
      <c r="AN40">
        <v>0</v>
      </c>
      <c r="AO40">
        <v>0</v>
      </c>
      <c r="AP40">
        <v>0</v>
      </c>
      <c r="AQ40">
        <v>0</v>
      </c>
      <c r="AR40">
        <v>0</v>
      </c>
      <c r="AS40">
        <v>3100</v>
      </c>
      <c r="AT40">
        <v>0</v>
      </c>
      <c r="AU40">
        <v>3100</v>
      </c>
      <c r="AV40">
        <v>3100</v>
      </c>
      <c r="AW40">
        <v>112</v>
      </c>
      <c r="AX40">
        <v>0</v>
      </c>
      <c r="AY40">
        <v>3100</v>
      </c>
      <c r="AZ40">
        <v>3100</v>
      </c>
      <c r="BA40">
        <v>2988</v>
      </c>
      <c r="BB40" t="s">
        <v>207</v>
      </c>
      <c r="BC40" t="s">
        <v>380</v>
      </c>
      <c r="BD40" t="s">
        <v>207</v>
      </c>
      <c r="BE40" t="s">
        <v>78</v>
      </c>
      <c r="BF40" t="s">
        <v>78</v>
      </c>
      <c r="BG40">
        <v>0</v>
      </c>
      <c r="BH40">
        <v>0</v>
      </c>
      <c r="BI40">
        <v>1155693</v>
      </c>
      <c r="BN40" t="s">
        <v>78</v>
      </c>
      <c r="BO40" t="s">
        <v>78</v>
      </c>
      <c r="BP40" t="s">
        <v>103</v>
      </c>
      <c r="BQ40" t="s">
        <v>103</v>
      </c>
      <c r="BR40" t="s">
        <v>104</v>
      </c>
      <c r="BY40" s="4">
        <f t="shared" ref="BY40:BY47" si="1">YEARFRAC(BB40,$BY$2)</f>
        <v>63.666666666666664</v>
      </c>
    </row>
    <row r="41" spans="1:77" x14ac:dyDescent="0.25">
      <c r="A41" t="s">
        <v>388</v>
      </c>
      <c r="B41" t="s">
        <v>389</v>
      </c>
      <c r="C41" t="s">
        <v>390</v>
      </c>
      <c r="D41" t="s">
        <v>391</v>
      </c>
      <c r="E41" t="s">
        <v>392</v>
      </c>
      <c r="F41" t="s">
        <v>393</v>
      </c>
      <c r="G41" t="s">
        <v>78</v>
      </c>
      <c r="H41" t="s">
        <v>78</v>
      </c>
      <c r="I41" t="s">
        <v>78</v>
      </c>
      <c r="J41" t="s">
        <v>370</v>
      </c>
      <c r="K41" t="s">
        <v>80</v>
      </c>
      <c r="L41" t="s">
        <v>81</v>
      </c>
      <c r="M41" t="s">
        <v>82</v>
      </c>
      <c r="N41" t="s">
        <v>239</v>
      </c>
      <c r="O41" t="s">
        <v>84</v>
      </c>
      <c r="P41" t="s">
        <v>85</v>
      </c>
      <c r="Q41" t="s">
        <v>86</v>
      </c>
      <c r="R41" t="s">
        <v>87</v>
      </c>
      <c r="S41" t="s">
        <v>88</v>
      </c>
      <c r="T41" t="s">
        <v>89</v>
      </c>
      <c r="U41" t="s">
        <v>372</v>
      </c>
      <c r="V41" t="s">
        <v>373</v>
      </c>
      <c r="W41" t="s">
        <v>374</v>
      </c>
      <c r="X41" t="s">
        <v>93</v>
      </c>
      <c r="Y41" t="s">
        <v>375</v>
      </c>
      <c r="Z41" t="s">
        <v>376</v>
      </c>
      <c r="AA41" t="s">
        <v>377</v>
      </c>
      <c r="AB41" t="s">
        <v>378</v>
      </c>
      <c r="AC41" t="s">
        <v>98</v>
      </c>
      <c r="AD41" t="s">
        <v>99</v>
      </c>
      <c r="AE41" t="s">
        <v>394</v>
      </c>
      <c r="AF41" t="s">
        <v>99</v>
      </c>
      <c r="AG41">
        <v>1</v>
      </c>
      <c r="AH41">
        <v>3429</v>
      </c>
      <c r="AI41">
        <v>1</v>
      </c>
      <c r="AJ41">
        <v>0</v>
      </c>
      <c r="AK41">
        <v>0</v>
      </c>
      <c r="AL41">
        <v>3429</v>
      </c>
      <c r="AM41">
        <v>0</v>
      </c>
      <c r="AN41">
        <v>0</v>
      </c>
      <c r="AO41">
        <v>0</v>
      </c>
      <c r="AP41">
        <v>0</v>
      </c>
      <c r="AQ41">
        <v>0</v>
      </c>
      <c r="AR41">
        <v>0</v>
      </c>
      <c r="AS41">
        <v>3550</v>
      </c>
      <c r="AT41">
        <v>0</v>
      </c>
      <c r="AU41">
        <v>3550</v>
      </c>
      <c r="AV41">
        <v>3550</v>
      </c>
      <c r="AW41">
        <v>121</v>
      </c>
      <c r="AX41">
        <v>0</v>
      </c>
      <c r="AY41">
        <v>3550</v>
      </c>
      <c r="AZ41">
        <v>3550</v>
      </c>
      <c r="BA41">
        <v>3429</v>
      </c>
      <c r="BB41" t="s">
        <v>207</v>
      </c>
      <c r="BC41" t="s">
        <v>380</v>
      </c>
      <c r="BD41" t="s">
        <v>207</v>
      </c>
      <c r="BE41" t="s">
        <v>78</v>
      </c>
      <c r="BF41" t="s">
        <v>78</v>
      </c>
      <c r="BG41">
        <v>0</v>
      </c>
      <c r="BH41">
        <v>0</v>
      </c>
      <c r="BI41">
        <v>1323455</v>
      </c>
      <c r="BN41" t="s">
        <v>78</v>
      </c>
      <c r="BO41" t="s">
        <v>78</v>
      </c>
      <c r="BP41" t="s">
        <v>103</v>
      </c>
      <c r="BQ41" t="s">
        <v>103</v>
      </c>
      <c r="BR41" t="s">
        <v>104</v>
      </c>
      <c r="BY41" s="4">
        <f t="shared" si="1"/>
        <v>63.666666666666664</v>
      </c>
    </row>
    <row r="42" spans="1:77" x14ac:dyDescent="0.25">
      <c r="A42" t="s">
        <v>395</v>
      </c>
      <c r="B42" t="s">
        <v>396</v>
      </c>
      <c r="C42" t="s">
        <v>397</v>
      </c>
      <c r="D42" t="s">
        <v>398</v>
      </c>
      <c r="E42" t="s">
        <v>399</v>
      </c>
      <c r="F42" t="s">
        <v>400</v>
      </c>
      <c r="G42" t="s">
        <v>78</v>
      </c>
      <c r="H42" t="s">
        <v>78</v>
      </c>
      <c r="I42" t="s">
        <v>78</v>
      </c>
      <c r="J42" t="s">
        <v>370</v>
      </c>
      <c r="K42" t="s">
        <v>80</v>
      </c>
      <c r="L42" t="s">
        <v>81</v>
      </c>
      <c r="M42" t="s">
        <v>82</v>
      </c>
      <c r="N42" t="s">
        <v>239</v>
      </c>
      <c r="O42" t="s">
        <v>84</v>
      </c>
      <c r="P42" t="s">
        <v>85</v>
      </c>
      <c r="Q42" t="s">
        <v>86</v>
      </c>
      <c r="R42" t="s">
        <v>87</v>
      </c>
      <c r="S42" t="s">
        <v>88</v>
      </c>
      <c r="T42" t="s">
        <v>89</v>
      </c>
      <c r="U42" t="s">
        <v>372</v>
      </c>
      <c r="V42" t="s">
        <v>373</v>
      </c>
      <c r="W42" t="s">
        <v>374</v>
      </c>
      <c r="X42" t="s">
        <v>93</v>
      </c>
      <c r="Y42" t="s">
        <v>375</v>
      </c>
      <c r="Z42" t="s">
        <v>376</v>
      </c>
      <c r="AA42" t="s">
        <v>377</v>
      </c>
      <c r="AB42" t="s">
        <v>378</v>
      </c>
      <c r="AC42" t="s">
        <v>98</v>
      </c>
      <c r="AD42" t="s">
        <v>99</v>
      </c>
      <c r="AE42" t="s">
        <v>401</v>
      </c>
      <c r="AF42" t="s">
        <v>99</v>
      </c>
      <c r="AG42">
        <v>1</v>
      </c>
      <c r="AH42">
        <v>175</v>
      </c>
      <c r="AI42">
        <v>1</v>
      </c>
      <c r="AJ42">
        <v>0</v>
      </c>
      <c r="AK42">
        <v>0</v>
      </c>
      <c r="AL42">
        <v>175</v>
      </c>
      <c r="AM42">
        <v>0</v>
      </c>
      <c r="AN42">
        <v>0</v>
      </c>
      <c r="AO42">
        <v>0</v>
      </c>
      <c r="AP42">
        <v>0</v>
      </c>
      <c r="AQ42">
        <v>0</v>
      </c>
      <c r="AR42">
        <v>0</v>
      </c>
      <c r="AS42">
        <v>204</v>
      </c>
      <c r="AT42">
        <v>0</v>
      </c>
      <c r="AU42">
        <v>204</v>
      </c>
      <c r="AV42">
        <v>204</v>
      </c>
      <c r="AW42">
        <v>29</v>
      </c>
      <c r="AX42">
        <v>0</v>
      </c>
      <c r="AY42">
        <v>204</v>
      </c>
      <c r="AZ42">
        <v>204</v>
      </c>
      <c r="BA42">
        <v>175</v>
      </c>
      <c r="BB42" t="s">
        <v>207</v>
      </c>
      <c r="BC42" t="s">
        <v>380</v>
      </c>
      <c r="BD42" t="s">
        <v>207</v>
      </c>
      <c r="BE42" t="s">
        <v>78</v>
      </c>
      <c r="BF42" t="s">
        <v>78</v>
      </c>
      <c r="BG42">
        <v>0</v>
      </c>
      <c r="BH42">
        <v>0</v>
      </c>
      <c r="BI42">
        <v>76052</v>
      </c>
      <c r="BN42" t="s">
        <v>78</v>
      </c>
      <c r="BO42" t="s">
        <v>78</v>
      </c>
      <c r="BP42" t="s">
        <v>103</v>
      </c>
      <c r="BQ42" t="s">
        <v>103</v>
      </c>
      <c r="BR42" t="s">
        <v>104</v>
      </c>
      <c r="BY42" s="4">
        <f t="shared" si="1"/>
        <v>63.666666666666664</v>
      </c>
    </row>
    <row r="43" spans="1:77" x14ac:dyDescent="0.25">
      <c r="A43" t="s">
        <v>402</v>
      </c>
      <c r="B43" t="s">
        <v>403</v>
      </c>
      <c r="C43" t="s">
        <v>404</v>
      </c>
      <c r="D43" t="s">
        <v>236</v>
      </c>
      <c r="E43" t="s">
        <v>405</v>
      </c>
      <c r="F43" t="s">
        <v>406</v>
      </c>
      <c r="G43" t="s">
        <v>78</v>
      </c>
      <c r="H43" t="s">
        <v>78</v>
      </c>
      <c r="I43" t="s">
        <v>78</v>
      </c>
      <c r="J43" t="s">
        <v>370</v>
      </c>
      <c r="K43" t="s">
        <v>80</v>
      </c>
      <c r="L43" t="s">
        <v>81</v>
      </c>
      <c r="M43" t="s">
        <v>82</v>
      </c>
      <c r="N43" t="s">
        <v>371</v>
      </c>
      <c r="O43" t="s">
        <v>84</v>
      </c>
      <c r="P43" t="s">
        <v>85</v>
      </c>
      <c r="Q43" t="s">
        <v>86</v>
      </c>
      <c r="R43" t="s">
        <v>87</v>
      </c>
      <c r="S43" t="s">
        <v>88</v>
      </c>
      <c r="T43" t="s">
        <v>89</v>
      </c>
      <c r="U43" t="s">
        <v>372</v>
      </c>
      <c r="V43" t="s">
        <v>373</v>
      </c>
      <c r="W43" t="s">
        <v>374</v>
      </c>
      <c r="X43" t="s">
        <v>93</v>
      </c>
      <c r="Y43" t="s">
        <v>375</v>
      </c>
      <c r="Z43" t="s">
        <v>376</v>
      </c>
      <c r="AA43" t="s">
        <v>377</v>
      </c>
      <c r="AB43" t="s">
        <v>378</v>
      </c>
      <c r="AC43" t="s">
        <v>98</v>
      </c>
      <c r="AD43" t="s">
        <v>99</v>
      </c>
      <c r="AE43" t="s">
        <v>407</v>
      </c>
      <c r="AF43" t="s">
        <v>99</v>
      </c>
      <c r="AG43">
        <v>4</v>
      </c>
      <c r="AH43">
        <v>1374</v>
      </c>
      <c r="AI43">
        <v>3</v>
      </c>
      <c r="AJ43">
        <v>165</v>
      </c>
      <c r="AK43">
        <v>1</v>
      </c>
      <c r="AL43">
        <v>1539</v>
      </c>
      <c r="AM43">
        <v>0</v>
      </c>
      <c r="AN43">
        <v>0</v>
      </c>
      <c r="AO43">
        <v>0</v>
      </c>
      <c r="AP43">
        <v>0</v>
      </c>
      <c r="AQ43">
        <v>165</v>
      </c>
      <c r="AR43">
        <v>0</v>
      </c>
      <c r="AS43">
        <v>600</v>
      </c>
      <c r="AT43">
        <v>1024</v>
      </c>
      <c r="AU43">
        <v>1624</v>
      </c>
      <c r="AV43">
        <v>1112</v>
      </c>
      <c r="AW43">
        <v>0</v>
      </c>
      <c r="AX43">
        <v>0</v>
      </c>
      <c r="AY43">
        <v>1112</v>
      </c>
      <c r="AZ43">
        <v>1112</v>
      </c>
      <c r="BA43">
        <v>1539</v>
      </c>
      <c r="BB43" t="s">
        <v>207</v>
      </c>
      <c r="BC43" t="s">
        <v>380</v>
      </c>
      <c r="BD43" t="s">
        <v>207</v>
      </c>
      <c r="BE43" t="s">
        <v>78</v>
      </c>
      <c r="BF43" t="s">
        <v>78</v>
      </c>
      <c r="BG43">
        <v>0</v>
      </c>
      <c r="BH43">
        <v>0</v>
      </c>
      <c r="BI43">
        <v>414558</v>
      </c>
      <c r="BN43" t="s">
        <v>78</v>
      </c>
      <c r="BO43" t="s">
        <v>78</v>
      </c>
      <c r="BP43" t="s">
        <v>103</v>
      </c>
      <c r="BQ43" t="s">
        <v>103</v>
      </c>
      <c r="BR43" t="s">
        <v>104</v>
      </c>
      <c r="BY43" s="4">
        <f t="shared" si="1"/>
        <v>63.666666666666664</v>
      </c>
    </row>
    <row r="44" spans="1:77" x14ac:dyDescent="0.25">
      <c r="A44" t="s">
        <v>408</v>
      </c>
      <c r="B44" t="s">
        <v>409</v>
      </c>
      <c r="C44" t="s">
        <v>410</v>
      </c>
      <c r="D44" t="s">
        <v>411</v>
      </c>
      <c r="E44" t="s">
        <v>412</v>
      </c>
      <c r="F44" t="s">
        <v>413</v>
      </c>
      <c r="G44" t="s">
        <v>78</v>
      </c>
      <c r="H44" t="s">
        <v>78</v>
      </c>
      <c r="I44" t="s">
        <v>78</v>
      </c>
      <c r="J44" t="s">
        <v>370</v>
      </c>
      <c r="K44" t="s">
        <v>80</v>
      </c>
      <c r="L44" t="s">
        <v>81</v>
      </c>
      <c r="M44" t="s">
        <v>82</v>
      </c>
      <c r="N44" t="s">
        <v>414</v>
      </c>
      <c r="O44" t="s">
        <v>84</v>
      </c>
      <c r="P44" t="s">
        <v>85</v>
      </c>
      <c r="Q44" t="s">
        <v>86</v>
      </c>
      <c r="R44" t="s">
        <v>87</v>
      </c>
      <c r="S44" t="s">
        <v>88</v>
      </c>
      <c r="T44" t="s">
        <v>89</v>
      </c>
      <c r="U44" t="s">
        <v>372</v>
      </c>
      <c r="V44" t="s">
        <v>373</v>
      </c>
      <c r="W44" t="s">
        <v>374</v>
      </c>
      <c r="X44" t="s">
        <v>93</v>
      </c>
      <c r="Y44" t="s">
        <v>375</v>
      </c>
      <c r="Z44" t="s">
        <v>376</v>
      </c>
      <c r="AA44" t="s">
        <v>377</v>
      </c>
      <c r="AB44" t="s">
        <v>378</v>
      </c>
      <c r="AC44" t="s">
        <v>98</v>
      </c>
      <c r="AD44" t="s">
        <v>99</v>
      </c>
      <c r="AE44" t="s">
        <v>415</v>
      </c>
      <c r="AF44" t="s">
        <v>99</v>
      </c>
      <c r="AG44">
        <v>1</v>
      </c>
      <c r="AH44">
        <v>0</v>
      </c>
      <c r="AI44">
        <v>0</v>
      </c>
      <c r="AJ44">
        <v>246</v>
      </c>
      <c r="AK44">
        <v>1</v>
      </c>
      <c r="AL44">
        <v>246</v>
      </c>
      <c r="AM44">
        <v>0</v>
      </c>
      <c r="AN44">
        <v>0</v>
      </c>
      <c r="AO44">
        <v>246</v>
      </c>
      <c r="AP44">
        <v>0</v>
      </c>
      <c r="AQ44">
        <v>0</v>
      </c>
      <c r="AR44">
        <v>0</v>
      </c>
      <c r="AS44">
        <v>280</v>
      </c>
      <c r="AT44">
        <v>0</v>
      </c>
      <c r="AU44">
        <v>280</v>
      </c>
      <c r="AV44">
        <v>280</v>
      </c>
      <c r="AW44">
        <v>34</v>
      </c>
      <c r="AX44">
        <v>0</v>
      </c>
      <c r="AY44">
        <v>280</v>
      </c>
      <c r="AZ44">
        <v>280</v>
      </c>
      <c r="BA44">
        <v>246</v>
      </c>
      <c r="BB44" t="s">
        <v>207</v>
      </c>
      <c r="BC44" t="s">
        <v>380</v>
      </c>
      <c r="BD44" t="s">
        <v>207</v>
      </c>
      <c r="BE44" t="s">
        <v>78</v>
      </c>
      <c r="BF44" t="s">
        <v>78</v>
      </c>
      <c r="BG44">
        <v>0</v>
      </c>
      <c r="BH44">
        <v>0</v>
      </c>
      <c r="BI44">
        <v>0</v>
      </c>
      <c r="BN44" t="s">
        <v>78</v>
      </c>
      <c r="BO44" t="s">
        <v>78</v>
      </c>
      <c r="BP44" t="s">
        <v>103</v>
      </c>
      <c r="BQ44" t="s">
        <v>103</v>
      </c>
      <c r="BR44" t="s">
        <v>104</v>
      </c>
      <c r="BY44" s="4">
        <f t="shared" si="1"/>
        <v>63.666666666666664</v>
      </c>
    </row>
    <row r="45" spans="1:77" x14ac:dyDescent="0.25">
      <c r="A45" t="s">
        <v>416</v>
      </c>
      <c r="B45" t="s">
        <v>417</v>
      </c>
      <c r="C45" t="s">
        <v>418</v>
      </c>
      <c r="D45" t="s">
        <v>419</v>
      </c>
      <c r="E45" t="s">
        <v>420</v>
      </c>
      <c r="F45" t="s">
        <v>421</v>
      </c>
      <c r="G45" t="s">
        <v>78</v>
      </c>
      <c r="H45" t="s">
        <v>78</v>
      </c>
      <c r="I45" t="s">
        <v>78</v>
      </c>
      <c r="J45" t="s">
        <v>370</v>
      </c>
      <c r="K45" t="s">
        <v>80</v>
      </c>
      <c r="L45" t="s">
        <v>81</v>
      </c>
      <c r="M45" t="s">
        <v>82</v>
      </c>
      <c r="N45" t="s">
        <v>414</v>
      </c>
      <c r="O45" t="s">
        <v>84</v>
      </c>
      <c r="P45" t="s">
        <v>85</v>
      </c>
      <c r="Q45" t="s">
        <v>86</v>
      </c>
      <c r="R45" t="s">
        <v>87</v>
      </c>
      <c r="S45" t="s">
        <v>88</v>
      </c>
      <c r="T45" t="s">
        <v>89</v>
      </c>
      <c r="U45" t="s">
        <v>372</v>
      </c>
      <c r="V45" t="s">
        <v>373</v>
      </c>
      <c r="W45" t="s">
        <v>374</v>
      </c>
      <c r="X45" t="s">
        <v>93</v>
      </c>
      <c r="Y45" t="s">
        <v>375</v>
      </c>
      <c r="Z45" t="s">
        <v>376</v>
      </c>
      <c r="AA45" t="s">
        <v>377</v>
      </c>
      <c r="AB45" t="s">
        <v>378</v>
      </c>
      <c r="AC45" t="s">
        <v>98</v>
      </c>
      <c r="AD45" t="s">
        <v>99</v>
      </c>
      <c r="AE45" t="s">
        <v>422</v>
      </c>
      <c r="AF45" t="s">
        <v>99</v>
      </c>
      <c r="AG45">
        <v>1</v>
      </c>
      <c r="AH45">
        <v>0</v>
      </c>
      <c r="AI45">
        <v>0</v>
      </c>
      <c r="AJ45">
        <v>284</v>
      </c>
      <c r="AK45">
        <v>1</v>
      </c>
      <c r="AL45">
        <v>284</v>
      </c>
      <c r="AM45">
        <v>0</v>
      </c>
      <c r="AN45">
        <v>0</v>
      </c>
      <c r="AO45">
        <v>284</v>
      </c>
      <c r="AP45">
        <v>0</v>
      </c>
      <c r="AQ45">
        <v>0</v>
      </c>
      <c r="AR45">
        <v>0</v>
      </c>
      <c r="AS45">
        <v>320</v>
      </c>
      <c r="AT45">
        <v>0</v>
      </c>
      <c r="AU45">
        <v>320</v>
      </c>
      <c r="AV45">
        <v>320</v>
      </c>
      <c r="AW45">
        <v>36</v>
      </c>
      <c r="AX45">
        <v>0</v>
      </c>
      <c r="AY45">
        <v>320</v>
      </c>
      <c r="AZ45">
        <v>320</v>
      </c>
      <c r="BA45">
        <v>284</v>
      </c>
      <c r="BB45" t="s">
        <v>207</v>
      </c>
      <c r="BC45" t="s">
        <v>380</v>
      </c>
      <c r="BD45" t="s">
        <v>207</v>
      </c>
      <c r="BE45" t="s">
        <v>78</v>
      </c>
      <c r="BF45" t="s">
        <v>78</v>
      </c>
      <c r="BG45">
        <v>0</v>
      </c>
      <c r="BH45">
        <v>0</v>
      </c>
      <c r="BI45">
        <v>0</v>
      </c>
      <c r="BN45" t="s">
        <v>78</v>
      </c>
      <c r="BO45" t="s">
        <v>78</v>
      </c>
      <c r="BP45" t="s">
        <v>103</v>
      </c>
      <c r="BQ45" t="s">
        <v>103</v>
      </c>
      <c r="BR45" t="s">
        <v>104</v>
      </c>
      <c r="BY45" s="4">
        <f t="shared" si="1"/>
        <v>63.666666666666664</v>
      </c>
    </row>
    <row r="46" spans="1:77" x14ac:dyDescent="0.25">
      <c r="A46" t="s">
        <v>423</v>
      </c>
      <c r="B46" t="s">
        <v>424</v>
      </c>
      <c r="C46" t="s">
        <v>425</v>
      </c>
      <c r="D46" t="s">
        <v>426</v>
      </c>
      <c r="E46" t="s">
        <v>427</v>
      </c>
      <c r="F46" t="s">
        <v>428</v>
      </c>
      <c r="G46" t="s">
        <v>78</v>
      </c>
      <c r="H46" t="s">
        <v>78</v>
      </c>
      <c r="I46" t="s">
        <v>78</v>
      </c>
      <c r="J46" t="s">
        <v>370</v>
      </c>
      <c r="K46" t="s">
        <v>80</v>
      </c>
      <c r="L46" t="s">
        <v>81</v>
      </c>
      <c r="M46" t="s">
        <v>82</v>
      </c>
      <c r="N46" t="s">
        <v>371</v>
      </c>
      <c r="O46" t="s">
        <v>131</v>
      </c>
      <c r="P46" t="s">
        <v>85</v>
      </c>
      <c r="Q46" t="s">
        <v>205</v>
      </c>
      <c r="R46" t="s">
        <v>87</v>
      </c>
      <c r="S46" t="s">
        <v>88</v>
      </c>
      <c r="T46" t="s">
        <v>89</v>
      </c>
      <c r="U46" t="s">
        <v>372</v>
      </c>
      <c r="V46" t="s">
        <v>373</v>
      </c>
      <c r="W46" t="s">
        <v>374</v>
      </c>
      <c r="X46" t="s">
        <v>93</v>
      </c>
      <c r="Y46" t="s">
        <v>375</v>
      </c>
      <c r="Z46" t="s">
        <v>376</v>
      </c>
      <c r="AA46" t="s">
        <v>377</v>
      </c>
      <c r="AB46" t="s">
        <v>378</v>
      </c>
      <c r="AC46" t="s">
        <v>98</v>
      </c>
      <c r="AD46" t="s">
        <v>99</v>
      </c>
      <c r="AE46" t="s">
        <v>429</v>
      </c>
      <c r="AF46" t="s">
        <v>99</v>
      </c>
      <c r="AG46">
        <v>1</v>
      </c>
      <c r="AH46">
        <v>1026</v>
      </c>
      <c r="AI46">
        <v>1</v>
      </c>
      <c r="AJ46">
        <v>0</v>
      </c>
      <c r="AK46">
        <v>0</v>
      </c>
      <c r="AL46">
        <v>1026</v>
      </c>
      <c r="AM46">
        <v>0</v>
      </c>
      <c r="AN46">
        <v>0</v>
      </c>
      <c r="AO46">
        <v>0</v>
      </c>
      <c r="AP46">
        <v>0</v>
      </c>
      <c r="AQ46">
        <v>0</v>
      </c>
      <c r="AR46">
        <v>0</v>
      </c>
      <c r="AS46">
        <v>1065</v>
      </c>
      <c r="AT46">
        <v>0</v>
      </c>
      <c r="AU46">
        <v>1065</v>
      </c>
      <c r="AV46">
        <v>1065</v>
      </c>
      <c r="AW46">
        <v>39</v>
      </c>
      <c r="AX46">
        <v>0</v>
      </c>
      <c r="AY46">
        <v>1065</v>
      </c>
      <c r="AZ46">
        <v>1065</v>
      </c>
      <c r="BA46">
        <v>1026</v>
      </c>
      <c r="BB46" t="s">
        <v>430</v>
      </c>
      <c r="BC46" t="s">
        <v>431</v>
      </c>
      <c r="BD46" t="s">
        <v>430</v>
      </c>
      <c r="BE46" t="s">
        <v>78</v>
      </c>
      <c r="BF46" t="s">
        <v>78</v>
      </c>
      <c r="BG46">
        <v>0</v>
      </c>
      <c r="BH46">
        <v>11934</v>
      </c>
      <c r="BI46">
        <v>397037</v>
      </c>
      <c r="BN46" t="s">
        <v>78</v>
      </c>
      <c r="BO46" t="s">
        <v>78</v>
      </c>
      <c r="BP46" t="s">
        <v>103</v>
      </c>
      <c r="BQ46" t="s">
        <v>103</v>
      </c>
      <c r="BR46" t="s">
        <v>104</v>
      </c>
      <c r="BY46" s="4">
        <f t="shared" si="1"/>
        <v>28.666666666666668</v>
      </c>
    </row>
    <row r="47" spans="1:77" x14ac:dyDescent="0.25">
      <c r="A47" t="s">
        <v>432</v>
      </c>
      <c r="B47" t="s">
        <v>433</v>
      </c>
      <c r="C47" t="s">
        <v>434</v>
      </c>
      <c r="D47" t="s">
        <v>435</v>
      </c>
      <c r="E47" t="s">
        <v>436</v>
      </c>
      <c r="F47" t="s">
        <v>437</v>
      </c>
      <c r="G47" t="s">
        <v>78</v>
      </c>
      <c r="H47" t="s">
        <v>78</v>
      </c>
      <c r="I47" t="s">
        <v>78</v>
      </c>
      <c r="J47" t="s">
        <v>370</v>
      </c>
      <c r="K47" t="s">
        <v>80</v>
      </c>
      <c r="L47" t="s">
        <v>81</v>
      </c>
      <c r="M47" t="s">
        <v>82</v>
      </c>
      <c r="N47" t="s">
        <v>371</v>
      </c>
      <c r="O47" t="s">
        <v>438</v>
      </c>
      <c r="P47" t="s">
        <v>85</v>
      </c>
      <c r="Q47" t="s">
        <v>205</v>
      </c>
      <c r="R47" t="s">
        <v>87</v>
      </c>
      <c r="S47" t="s">
        <v>88</v>
      </c>
      <c r="T47" t="s">
        <v>89</v>
      </c>
      <c r="U47" t="s">
        <v>372</v>
      </c>
      <c r="V47" t="s">
        <v>373</v>
      </c>
      <c r="W47" t="s">
        <v>374</v>
      </c>
      <c r="X47" t="s">
        <v>93</v>
      </c>
      <c r="Y47" t="s">
        <v>375</v>
      </c>
      <c r="Z47" t="s">
        <v>376</v>
      </c>
      <c r="AA47" t="s">
        <v>377</v>
      </c>
      <c r="AB47" t="s">
        <v>378</v>
      </c>
      <c r="AC47" t="s">
        <v>98</v>
      </c>
      <c r="AD47" t="s">
        <v>99</v>
      </c>
      <c r="AE47" t="s">
        <v>439</v>
      </c>
      <c r="AF47" t="s">
        <v>99</v>
      </c>
      <c r="AG47">
        <v>15</v>
      </c>
      <c r="AH47">
        <v>2352</v>
      </c>
      <c r="AI47">
        <v>11</v>
      </c>
      <c r="AJ47">
        <v>892</v>
      </c>
      <c r="AK47">
        <v>4</v>
      </c>
      <c r="AL47">
        <v>3244</v>
      </c>
      <c r="AM47">
        <v>391</v>
      </c>
      <c r="AN47">
        <v>19</v>
      </c>
      <c r="AO47">
        <v>45</v>
      </c>
      <c r="AP47">
        <v>0</v>
      </c>
      <c r="AQ47">
        <v>437</v>
      </c>
      <c r="AR47">
        <v>0</v>
      </c>
      <c r="AS47">
        <v>3765</v>
      </c>
      <c r="AT47">
        <v>0</v>
      </c>
      <c r="AU47">
        <v>3765</v>
      </c>
      <c r="AV47">
        <v>3765</v>
      </c>
      <c r="AW47">
        <v>521</v>
      </c>
      <c r="AX47">
        <v>0</v>
      </c>
      <c r="AY47">
        <v>3765</v>
      </c>
      <c r="AZ47">
        <v>3765</v>
      </c>
      <c r="BA47">
        <v>3244</v>
      </c>
      <c r="BB47" t="s">
        <v>430</v>
      </c>
      <c r="BC47" t="s">
        <v>431</v>
      </c>
      <c r="BD47" t="s">
        <v>430</v>
      </c>
      <c r="BE47" t="s">
        <v>78</v>
      </c>
      <c r="BF47" t="s">
        <v>78</v>
      </c>
      <c r="BG47">
        <v>0</v>
      </c>
      <c r="BH47">
        <v>614739</v>
      </c>
      <c r="BI47">
        <v>2050466</v>
      </c>
      <c r="BN47" t="s">
        <v>78</v>
      </c>
      <c r="BO47" t="s">
        <v>78</v>
      </c>
      <c r="BP47" t="s">
        <v>103</v>
      </c>
      <c r="BQ47" t="s">
        <v>103</v>
      </c>
      <c r="BR47" t="s">
        <v>104</v>
      </c>
      <c r="BY47" s="4">
        <f t="shared" si="1"/>
        <v>28.666666666666668</v>
      </c>
    </row>
    <row r="48" spans="1:77" x14ac:dyDescent="0.25">
      <c r="A48" t="s">
        <v>464</v>
      </c>
      <c r="B48" t="s">
        <v>465</v>
      </c>
      <c r="C48" t="s">
        <v>466</v>
      </c>
      <c r="D48" t="s">
        <v>467</v>
      </c>
      <c r="E48" t="s">
        <v>468</v>
      </c>
      <c r="F48" t="s">
        <v>469</v>
      </c>
      <c r="G48" t="s">
        <v>78</v>
      </c>
      <c r="H48" t="s">
        <v>78</v>
      </c>
      <c r="I48" t="s">
        <v>78</v>
      </c>
      <c r="J48" t="s">
        <v>470</v>
      </c>
      <c r="K48" t="s">
        <v>80</v>
      </c>
      <c r="L48" t="s">
        <v>81</v>
      </c>
      <c r="M48" t="s">
        <v>82</v>
      </c>
      <c r="N48" t="s">
        <v>371</v>
      </c>
      <c r="O48" t="s">
        <v>84</v>
      </c>
      <c r="P48" t="s">
        <v>85</v>
      </c>
      <c r="Q48" t="s">
        <v>86</v>
      </c>
      <c r="R48" t="s">
        <v>87</v>
      </c>
      <c r="S48" t="s">
        <v>88</v>
      </c>
      <c r="T48" t="s">
        <v>89</v>
      </c>
      <c r="U48" t="s">
        <v>471</v>
      </c>
      <c r="V48" t="s">
        <v>472</v>
      </c>
      <c r="W48" t="s">
        <v>473</v>
      </c>
      <c r="X48" t="s">
        <v>93</v>
      </c>
      <c r="Y48" t="s">
        <v>474</v>
      </c>
      <c r="Z48" t="s">
        <v>475</v>
      </c>
      <c r="AA48" t="s">
        <v>476</v>
      </c>
      <c r="AB48" t="s">
        <v>477</v>
      </c>
      <c r="AC48" t="s">
        <v>98</v>
      </c>
      <c r="AD48" t="s">
        <v>99</v>
      </c>
      <c r="AE48" t="s">
        <v>258</v>
      </c>
      <c r="AF48" t="s">
        <v>99</v>
      </c>
      <c r="AG48">
        <v>1</v>
      </c>
      <c r="AH48">
        <v>3712</v>
      </c>
      <c r="AI48">
        <v>1</v>
      </c>
      <c r="AJ48">
        <v>0</v>
      </c>
      <c r="AK48">
        <v>0</v>
      </c>
      <c r="AL48">
        <v>3712</v>
      </c>
      <c r="AM48">
        <v>0</v>
      </c>
      <c r="AN48">
        <v>0</v>
      </c>
      <c r="AO48">
        <v>0</v>
      </c>
      <c r="AP48">
        <v>0</v>
      </c>
      <c r="AQ48">
        <v>0</v>
      </c>
      <c r="AR48">
        <v>0</v>
      </c>
      <c r="AS48">
        <v>3840</v>
      </c>
      <c r="AT48">
        <v>0</v>
      </c>
      <c r="AU48">
        <v>3840</v>
      </c>
      <c r="AV48">
        <v>3840</v>
      </c>
      <c r="AW48">
        <v>128</v>
      </c>
      <c r="AX48">
        <v>0</v>
      </c>
      <c r="AY48">
        <v>3840</v>
      </c>
      <c r="AZ48">
        <v>3840</v>
      </c>
      <c r="BA48">
        <v>3712</v>
      </c>
      <c r="BB48" t="s">
        <v>478</v>
      </c>
      <c r="BC48" t="s">
        <v>479</v>
      </c>
      <c r="BD48" t="s">
        <v>78</v>
      </c>
      <c r="BE48" t="s">
        <v>78</v>
      </c>
      <c r="BF48" t="s">
        <v>78</v>
      </c>
      <c r="BG48">
        <v>0</v>
      </c>
      <c r="BH48">
        <v>2600</v>
      </c>
      <c r="BI48">
        <v>1431569</v>
      </c>
      <c r="BN48" t="s">
        <v>78</v>
      </c>
      <c r="BO48" t="s">
        <v>78</v>
      </c>
      <c r="BP48" t="s">
        <v>103</v>
      </c>
      <c r="BQ48" t="s">
        <v>103</v>
      </c>
      <c r="BR48" t="s">
        <v>104</v>
      </c>
      <c r="BY48" s="4">
        <f t="shared" ref="BY48:BY111" si="2">YEARFRAC(BC48,$BY$2)</f>
        <v>71.083333333333329</v>
      </c>
    </row>
    <row r="49" spans="1:77" x14ac:dyDescent="0.25">
      <c r="A49" t="s">
        <v>480</v>
      </c>
      <c r="B49" t="s">
        <v>481</v>
      </c>
      <c r="C49" t="s">
        <v>482</v>
      </c>
      <c r="D49" t="s">
        <v>483</v>
      </c>
      <c r="E49" t="s">
        <v>484</v>
      </c>
      <c r="F49" t="s">
        <v>485</v>
      </c>
      <c r="G49" t="s">
        <v>78</v>
      </c>
      <c r="H49" t="s">
        <v>78</v>
      </c>
      <c r="I49" t="s">
        <v>78</v>
      </c>
      <c r="J49" t="s">
        <v>470</v>
      </c>
      <c r="K49" t="s">
        <v>80</v>
      </c>
      <c r="L49" t="s">
        <v>81</v>
      </c>
      <c r="M49" t="s">
        <v>82</v>
      </c>
      <c r="N49" t="s">
        <v>371</v>
      </c>
      <c r="O49" t="s">
        <v>84</v>
      </c>
      <c r="P49" t="s">
        <v>85</v>
      </c>
      <c r="Q49" t="s">
        <v>86</v>
      </c>
      <c r="R49" t="s">
        <v>87</v>
      </c>
      <c r="S49" t="s">
        <v>88</v>
      </c>
      <c r="T49" t="s">
        <v>89</v>
      </c>
      <c r="U49" t="s">
        <v>471</v>
      </c>
      <c r="V49" t="s">
        <v>472</v>
      </c>
      <c r="W49" t="s">
        <v>473</v>
      </c>
      <c r="X49" t="s">
        <v>93</v>
      </c>
      <c r="Y49" t="s">
        <v>474</v>
      </c>
      <c r="Z49" t="s">
        <v>475</v>
      </c>
      <c r="AA49" t="s">
        <v>476</v>
      </c>
      <c r="AB49" t="s">
        <v>477</v>
      </c>
      <c r="AC49" t="s">
        <v>98</v>
      </c>
      <c r="AD49" t="s">
        <v>99</v>
      </c>
      <c r="AE49" t="s">
        <v>486</v>
      </c>
      <c r="AF49" t="s">
        <v>99</v>
      </c>
      <c r="AG49">
        <v>1</v>
      </c>
      <c r="AH49">
        <v>1495</v>
      </c>
      <c r="AI49">
        <v>1</v>
      </c>
      <c r="AJ49">
        <v>0</v>
      </c>
      <c r="AK49">
        <v>0</v>
      </c>
      <c r="AL49">
        <v>1495</v>
      </c>
      <c r="AM49">
        <v>0</v>
      </c>
      <c r="AN49">
        <v>0</v>
      </c>
      <c r="AO49">
        <v>0</v>
      </c>
      <c r="AP49">
        <v>0</v>
      </c>
      <c r="AQ49">
        <v>0</v>
      </c>
      <c r="AR49">
        <v>0</v>
      </c>
      <c r="AS49">
        <v>1575</v>
      </c>
      <c r="AT49">
        <v>0</v>
      </c>
      <c r="AU49">
        <v>1575</v>
      </c>
      <c r="AV49">
        <v>1575</v>
      </c>
      <c r="AW49">
        <v>80</v>
      </c>
      <c r="AX49">
        <v>0</v>
      </c>
      <c r="AY49">
        <v>1575</v>
      </c>
      <c r="AZ49">
        <v>1575</v>
      </c>
      <c r="BA49">
        <v>1495</v>
      </c>
      <c r="BB49" t="s">
        <v>478</v>
      </c>
      <c r="BC49" t="s">
        <v>479</v>
      </c>
      <c r="BD49" t="s">
        <v>78</v>
      </c>
      <c r="BE49" t="s">
        <v>78</v>
      </c>
      <c r="BF49" t="s">
        <v>78</v>
      </c>
      <c r="BG49">
        <v>0</v>
      </c>
      <c r="BH49">
        <v>1000</v>
      </c>
      <c r="BI49">
        <v>587167</v>
      </c>
      <c r="BN49" t="s">
        <v>78</v>
      </c>
      <c r="BO49" t="s">
        <v>78</v>
      </c>
      <c r="BP49" t="s">
        <v>103</v>
      </c>
      <c r="BQ49" t="s">
        <v>103</v>
      </c>
      <c r="BR49" t="s">
        <v>104</v>
      </c>
      <c r="BY49" s="4">
        <f t="shared" si="2"/>
        <v>71.083333333333329</v>
      </c>
    </row>
    <row r="50" spans="1:77" x14ac:dyDescent="0.25">
      <c r="A50" t="s">
        <v>487</v>
      </c>
      <c r="B50" t="s">
        <v>488</v>
      </c>
      <c r="C50" t="s">
        <v>489</v>
      </c>
      <c r="D50" t="s">
        <v>490</v>
      </c>
      <c r="E50" t="s">
        <v>491</v>
      </c>
      <c r="F50" t="s">
        <v>492</v>
      </c>
      <c r="G50" t="s">
        <v>78</v>
      </c>
      <c r="H50" t="s">
        <v>78</v>
      </c>
      <c r="I50" t="s">
        <v>78</v>
      </c>
      <c r="J50" t="s">
        <v>470</v>
      </c>
      <c r="K50" t="s">
        <v>80</v>
      </c>
      <c r="L50" t="s">
        <v>81</v>
      </c>
      <c r="M50" t="s">
        <v>82</v>
      </c>
      <c r="N50" t="s">
        <v>371</v>
      </c>
      <c r="O50" t="s">
        <v>84</v>
      </c>
      <c r="P50" t="s">
        <v>85</v>
      </c>
      <c r="Q50" t="s">
        <v>86</v>
      </c>
      <c r="R50" t="s">
        <v>87</v>
      </c>
      <c r="S50" t="s">
        <v>88</v>
      </c>
      <c r="T50" t="s">
        <v>89</v>
      </c>
      <c r="U50" t="s">
        <v>471</v>
      </c>
      <c r="V50" t="s">
        <v>472</v>
      </c>
      <c r="W50" t="s">
        <v>473</v>
      </c>
      <c r="X50" t="s">
        <v>93</v>
      </c>
      <c r="Y50" t="s">
        <v>474</v>
      </c>
      <c r="Z50" t="s">
        <v>475</v>
      </c>
      <c r="AA50" t="s">
        <v>476</v>
      </c>
      <c r="AB50" t="s">
        <v>477</v>
      </c>
      <c r="AC50" t="s">
        <v>98</v>
      </c>
      <c r="AD50" t="s">
        <v>99</v>
      </c>
      <c r="AE50" t="s">
        <v>493</v>
      </c>
      <c r="AF50" t="s">
        <v>99</v>
      </c>
      <c r="AG50">
        <v>1</v>
      </c>
      <c r="AH50">
        <v>2964</v>
      </c>
      <c r="AI50">
        <v>1</v>
      </c>
      <c r="AJ50">
        <v>0</v>
      </c>
      <c r="AK50">
        <v>0</v>
      </c>
      <c r="AL50">
        <v>2964</v>
      </c>
      <c r="AM50">
        <v>0</v>
      </c>
      <c r="AN50">
        <v>0</v>
      </c>
      <c r="AO50">
        <v>0</v>
      </c>
      <c r="AP50">
        <v>0</v>
      </c>
      <c r="AQ50">
        <v>0</v>
      </c>
      <c r="AR50">
        <v>0</v>
      </c>
      <c r="AS50">
        <v>2743</v>
      </c>
      <c r="AT50">
        <v>361</v>
      </c>
      <c r="AU50">
        <v>3104</v>
      </c>
      <c r="AV50">
        <v>2924</v>
      </c>
      <c r="AW50">
        <v>0</v>
      </c>
      <c r="AX50">
        <v>0</v>
      </c>
      <c r="AY50">
        <v>2924</v>
      </c>
      <c r="AZ50">
        <v>2924</v>
      </c>
      <c r="BA50">
        <v>2964</v>
      </c>
      <c r="BB50" t="s">
        <v>478</v>
      </c>
      <c r="BC50" t="s">
        <v>479</v>
      </c>
      <c r="BD50" t="s">
        <v>78</v>
      </c>
      <c r="BE50" t="s">
        <v>78</v>
      </c>
      <c r="BF50" t="s">
        <v>78</v>
      </c>
      <c r="BG50">
        <v>0</v>
      </c>
      <c r="BH50">
        <v>23000</v>
      </c>
      <c r="BI50">
        <v>978554</v>
      </c>
      <c r="BN50" t="s">
        <v>78</v>
      </c>
      <c r="BO50" t="s">
        <v>78</v>
      </c>
      <c r="BP50" t="s">
        <v>103</v>
      </c>
      <c r="BQ50" t="s">
        <v>103</v>
      </c>
      <c r="BR50" t="s">
        <v>104</v>
      </c>
      <c r="BY50" s="4">
        <f t="shared" si="2"/>
        <v>71.083333333333329</v>
      </c>
    </row>
    <row r="51" spans="1:77" x14ac:dyDescent="0.25">
      <c r="A51" t="s">
        <v>494</v>
      </c>
      <c r="B51" t="s">
        <v>495</v>
      </c>
      <c r="C51" t="s">
        <v>496</v>
      </c>
      <c r="D51" t="s">
        <v>497</v>
      </c>
      <c r="E51" t="s">
        <v>498</v>
      </c>
      <c r="F51" t="s">
        <v>499</v>
      </c>
      <c r="G51" t="s">
        <v>78</v>
      </c>
      <c r="H51" t="s">
        <v>78</v>
      </c>
      <c r="I51" t="s">
        <v>78</v>
      </c>
      <c r="J51" t="s">
        <v>470</v>
      </c>
      <c r="K51" t="s">
        <v>80</v>
      </c>
      <c r="L51" t="s">
        <v>81</v>
      </c>
      <c r="M51" t="s">
        <v>82</v>
      </c>
      <c r="N51" t="s">
        <v>371</v>
      </c>
      <c r="O51" t="s">
        <v>84</v>
      </c>
      <c r="P51" t="s">
        <v>85</v>
      </c>
      <c r="Q51" t="s">
        <v>86</v>
      </c>
      <c r="R51" t="s">
        <v>87</v>
      </c>
      <c r="S51" t="s">
        <v>88</v>
      </c>
      <c r="T51" t="s">
        <v>89</v>
      </c>
      <c r="U51" t="s">
        <v>471</v>
      </c>
      <c r="V51" t="s">
        <v>472</v>
      </c>
      <c r="W51" t="s">
        <v>473</v>
      </c>
      <c r="X51" t="s">
        <v>93</v>
      </c>
      <c r="Y51" t="s">
        <v>474</v>
      </c>
      <c r="Z51" t="s">
        <v>475</v>
      </c>
      <c r="AA51" t="s">
        <v>476</v>
      </c>
      <c r="AB51" t="s">
        <v>477</v>
      </c>
      <c r="AC51" t="s">
        <v>98</v>
      </c>
      <c r="AD51" t="s">
        <v>99</v>
      </c>
      <c r="AE51" t="s">
        <v>500</v>
      </c>
      <c r="AF51" t="s">
        <v>99</v>
      </c>
      <c r="AG51">
        <v>1</v>
      </c>
      <c r="AH51">
        <v>154</v>
      </c>
      <c r="AI51">
        <v>1</v>
      </c>
      <c r="AJ51">
        <v>0</v>
      </c>
      <c r="AK51">
        <v>0</v>
      </c>
      <c r="AL51">
        <v>154</v>
      </c>
      <c r="AM51">
        <v>0</v>
      </c>
      <c r="AN51">
        <v>0</v>
      </c>
      <c r="AO51">
        <v>0</v>
      </c>
      <c r="AP51">
        <v>0</v>
      </c>
      <c r="AQ51">
        <v>0</v>
      </c>
      <c r="AR51">
        <v>0</v>
      </c>
      <c r="AS51">
        <v>180</v>
      </c>
      <c r="AT51">
        <v>0</v>
      </c>
      <c r="AU51">
        <v>180</v>
      </c>
      <c r="AV51">
        <v>180</v>
      </c>
      <c r="AW51">
        <v>26</v>
      </c>
      <c r="AX51">
        <v>0</v>
      </c>
      <c r="AY51">
        <v>180</v>
      </c>
      <c r="AZ51">
        <v>180</v>
      </c>
      <c r="BA51">
        <v>154</v>
      </c>
      <c r="BB51" t="s">
        <v>478</v>
      </c>
      <c r="BC51" t="s">
        <v>479</v>
      </c>
      <c r="BD51" t="s">
        <v>78</v>
      </c>
      <c r="BE51" t="s">
        <v>78</v>
      </c>
      <c r="BF51" t="s">
        <v>78</v>
      </c>
      <c r="BG51">
        <v>0</v>
      </c>
      <c r="BH51">
        <v>540</v>
      </c>
      <c r="BI51">
        <v>80393</v>
      </c>
      <c r="BN51" t="s">
        <v>78</v>
      </c>
      <c r="BO51" t="s">
        <v>78</v>
      </c>
      <c r="BP51" t="s">
        <v>103</v>
      </c>
      <c r="BQ51" t="s">
        <v>103</v>
      </c>
      <c r="BR51" t="s">
        <v>104</v>
      </c>
      <c r="BY51" s="4">
        <f t="shared" si="2"/>
        <v>71.083333333333329</v>
      </c>
    </row>
    <row r="52" spans="1:77" x14ac:dyDescent="0.25">
      <c r="A52" t="s">
        <v>501</v>
      </c>
      <c r="B52" t="s">
        <v>502</v>
      </c>
      <c r="C52" t="s">
        <v>503</v>
      </c>
      <c r="D52" t="s">
        <v>504</v>
      </c>
      <c r="E52" t="s">
        <v>505</v>
      </c>
      <c r="F52" t="s">
        <v>506</v>
      </c>
      <c r="G52" t="s">
        <v>78</v>
      </c>
      <c r="H52" t="s">
        <v>78</v>
      </c>
      <c r="I52" t="s">
        <v>78</v>
      </c>
      <c r="J52" t="s">
        <v>470</v>
      </c>
      <c r="K52" t="s">
        <v>80</v>
      </c>
      <c r="L52" t="s">
        <v>81</v>
      </c>
      <c r="M52" t="s">
        <v>82</v>
      </c>
      <c r="N52" t="s">
        <v>130</v>
      </c>
      <c r="O52" t="s">
        <v>84</v>
      </c>
      <c r="P52" t="s">
        <v>85</v>
      </c>
      <c r="Q52" t="s">
        <v>86</v>
      </c>
      <c r="R52" t="s">
        <v>87</v>
      </c>
      <c r="S52" t="s">
        <v>88</v>
      </c>
      <c r="T52" t="s">
        <v>89</v>
      </c>
      <c r="U52" t="s">
        <v>471</v>
      </c>
      <c r="V52" t="s">
        <v>472</v>
      </c>
      <c r="W52" t="s">
        <v>473</v>
      </c>
      <c r="X52" t="s">
        <v>93</v>
      </c>
      <c r="Y52" t="s">
        <v>474</v>
      </c>
      <c r="Z52" t="s">
        <v>475</v>
      </c>
      <c r="AA52" t="s">
        <v>476</v>
      </c>
      <c r="AB52" t="s">
        <v>477</v>
      </c>
      <c r="AC52" t="s">
        <v>98</v>
      </c>
      <c r="AD52" t="s">
        <v>99</v>
      </c>
      <c r="AE52" t="s">
        <v>507</v>
      </c>
      <c r="AF52" t="s">
        <v>99</v>
      </c>
      <c r="AG52">
        <v>1</v>
      </c>
      <c r="AH52">
        <v>600</v>
      </c>
      <c r="AI52">
        <v>1</v>
      </c>
      <c r="AJ52">
        <v>0</v>
      </c>
      <c r="AK52">
        <v>0</v>
      </c>
      <c r="AL52">
        <v>600</v>
      </c>
      <c r="AM52">
        <v>0</v>
      </c>
      <c r="AN52">
        <v>0</v>
      </c>
      <c r="AO52">
        <v>0</v>
      </c>
      <c r="AP52">
        <v>0</v>
      </c>
      <c r="AQ52">
        <v>0</v>
      </c>
      <c r="AR52">
        <v>0</v>
      </c>
      <c r="AS52">
        <v>660</v>
      </c>
      <c r="AT52">
        <v>0</v>
      </c>
      <c r="AU52">
        <v>660</v>
      </c>
      <c r="AV52">
        <v>660</v>
      </c>
      <c r="AW52">
        <v>60</v>
      </c>
      <c r="AX52">
        <v>0</v>
      </c>
      <c r="AY52">
        <v>660</v>
      </c>
      <c r="AZ52">
        <v>660</v>
      </c>
      <c r="BA52">
        <v>600</v>
      </c>
      <c r="BB52" t="s">
        <v>478</v>
      </c>
      <c r="BC52" t="s">
        <v>479</v>
      </c>
      <c r="BD52" t="s">
        <v>78</v>
      </c>
      <c r="BE52" t="s">
        <v>78</v>
      </c>
      <c r="BF52" t="s">
        <v>78</v>
      </c>
      <c r="BG52">
        <v>0</v>
      </c>
      <c r="BH52">
        <v>1320</v>
      </c>
      <c r="BI52">
        <v>294774</v>
      </c>
      <c r="BN52" t="s">
        <v>78</v>
      </c>
      <c r="BO52" t="s">
        <v>78</v>
      </c>
      <c r="BP52" t="s">
        <v>103</v>
      </c>
      <c r="BQ52" t="s">
        <v>103</v>
      </c>
      <c r="BR52" t="s">
        <v>104</v>
      </c>
      <c r="BY52" s="4">
        <f t="shared" si="2"/>
        <v>71.083333333333329</v>
      </c>
    </row>
    <row r="53" spans="1:77" x14ac:dyDescent="0.25">
      <c r="A53" t="s">
        <v>508</v>
      </c>
      <c r="B53" t="s">
        <v>509</v>
      </c>
      <c r="C53" t="s">
        <v>510</v>
      </c>
      <c r="D53" t="s">
        <v>168</v>
      </c>
      <c r="E53" t="s">
        <v>511</v>
      </c>
      <c r="F53" t="s">
        <v>512</v>
      </c>
      <c r="G53" t="s">
        <v>78</v>
      </c>
      <c r="H53" t="s">
        <v>78</v>
      </c>
      <c r="I53" t="s">
        <v>78</v>
      </c>
      <c r="J53" t="s">
        <v>470</v>
      </c>
      <c r="K53" t="s">
        <v>80</v>
      </c>
      <c r="L53" t="s">
        <v>81</v>
      </c>
      <c r="M53" t="s">
        <v>82</v>
      </c>
      <c r="N53" t="s">
        <v>155</v>
      </c>
      <c r="O53" t="s">
        <v>84</v>
      </c>
      <c r="P53" t="s">
        <v>85</v>
      </c>
      <c r="Q53" t="s">
        <v>86</v>
      </c>
      <c r="R53" t="s">
        <v>87</v>
      </c>
      <c r="S53" t="s">
        <v>88</v>
      </c>
      <c r="T53" t="s">
        <v>89</v>
      </c>
      <c r="U53" t="s">
        <v>471</v>
      </c>
      <c r="V53" t="s">
        <v>472</v>
      </c>
      <c r="W53" t="s">
        <v>473</v>
      </c>
      <c r="X53" t="s">
        <v>93</v>
      </c>
      <c r="Y53" t="s">
        <v>474</v>
      </c>
      <c r="Z53" t="s">
        <v>475</v>
      </c>
      <c r="AA53" t="s">
        <v>476</v>
      </c>
      <c r="AB53" t="s">
        <v>477</v>
      </c>
      <c r="AC53" t="s">
        <v>98</v>
      </c>
      <c r="AD53" t="s">
        <v>99</v>
      </c>
      <c r="AE53" t="s">
        <v>513</v>
      </c>
      <c r="AF53" t="s">
        <v>99</v>
      </c>
      <c r="AG53">
        <v>1</v>
      </c>
      <c r="AH53">
        <v>1096</v>
      </c>
      <c r="AI53">
        <v>1</v>
      </c>
      <c r="AJ53">
        <v>0</v>
      </c>
      <c r="AK53">
        <v>0</v>
      </c>
      <c r="AL53">
        <v>1096</v>
      </c>
      <c r="AM53">
        <v>0</v>
      </c>
      <c r="AN53">
        <v>0</v>
      </c>
      <c r="AO53">
        <v>0</v>
      </c>
      <c r="AP53">
        <v>0</v>
      </c>
      <c r="AQ53">
        <v>0</v>
      </c>
      <c r="AR53">
        <v>0</v>
      </c>
      <c r="AS53">
        <v>1096</v>
      </c>
      <c r="AT53">
        <v>66</v>
      </c>
      <c r="AU53">
        <v>1162</v>
      </c>
      <c r="AV53">
        <v>1129</v>
      </c>
      <c r="AW53">
        <v>0</v>
      </c>
      <c r="AX53">
        <v>0</v>
      </c>
      <c r="AY53">
        <v>1129</v>
      </c>
      <c r="AZ53">
        <v>1129</v>
      </c>
      <c r="BA53">
        <v>1096</v>
      </c>
      <c r="BB53" t="s">
        <v>478</v>
      </c>
      <c r="BC53" t="s">
        <v>479</v>
      </c>
      <c r="BD53" t="s">
        <v>78</v>
      </c>
      <c r="BE53" t="s">
        <v>78</v>
      </c>
      <c r="BF53" t="s">
        <v>78</v>
      </c>
      <c r="BG53">
        <v>0</v>
      </c>
      <c r="BH53">
        <v>4100</v>
      </c>
      <c r="BI53">
        <v>377834</v>
      </c>
      <c r="BN53" t="s">
        <v>78</v>
      </c>
      <c r="BO53" t="s">
        <v>78</v>
      </c>
      <c r="BP53" t="s">
        <v>103</v>
      </c>
      <c r="BQ53" t="s">
        <v>103</v>
      </c>
      <c r="BR53" t="s">
        <v>104</v>
      </c>
      <c r="BY53" s="4">
        <f t="shared" si="2"/>
        <v>71.083333333333329</v>
      </c>
    </row>
    <row r="54" spans="1:77" x14ac:dyDescent="0.25">
      <c r="A54" t="s">
        <v>514</v>
      </c>
      <c r="B54" t="s">
        <v>515</v>
      </c>
      <c r="C54" t="s">
        <v>516</v>
      </c>
      <c r="D54" t="s">
        <v>517</v>
      </c>
      <c r="E54" t="s">
        <v>518</v>
      </c>
      <c r="F54" t="s">
        <v>519</v>
      </c>
      <c r="G54" t="s">
        <v>78</v>
      </c>
      <c r="H54" t="s">
        <v>78</v>
      </c>
      <c r="I54" t="s">
        <v>78</v>
      </c>
      <c r="J54" t="s">
        <v>470</v>
      </c>
      <c r="K54" t="s">
        <v>80</v>
      </c>
      <c r="L54" t="s">
        <v>81</v>
      </c>
      <c r="M54" t="s">
        <v>82</v>
      </c>
      <c r="N54" t="s">
        <v>371</v>
      </c>
      <c r="O54" t="s">
        <v>131</v>
      </c>
      <c r="P54" t="s">
        <v>85</v>
      </c>
      <c r="Q54" t="s">
        <v>86</v>
      </c>
      <c r="R54" t="s">
        <v>87</v>
      </c>
      <c r="S54" t="s">
        <v>88</v>
      </c>
      <c r="T54" t="s">
        <v>89</v>
      </c>
      <c r="U54" t="s">
        <v>471</v>
      </c>
      <c r="V54" t="s">
        <v>472</v>
      </c>
      <c r="W54" t="s">
        <v>473</v>
      </c>
      <c r="X54" t="s">
        <v>93</v>
      </c>
      <c r="Y54" t="s">
        <v>474</v>
      </c>
      <c r="Z54" t="s">
        <v>475</v>
      </c>
      <c r="AA54" t="s">
        <v>476</v>
      </c>
      <c r="AB54" t="s">
        <v>477</v>
      </c>
      <c r="AC54" t="s">
        <v>98</v>
      </c>
      <c r="AD54" t="s">
        <v>99</v>
      </c>
      <c r="AE54" t="s">
        <v>520</v>
      </c>
      <c r="AF54" t="s">
        <v>99</v>
      </c>
      <c r="AG54">
        <v>1</v>
      </c>
      <c r="AH54">
        <v>432</v>
      </c>
      <c r="AI54">
        <v>1</v>
      </c>
      <c r="AJ54">
        <v>0</v>
      </c>
      <c r="AK54">
        <v>0</v>
      </c>
      <c r="AL54">
        <v>432</v>
      </c>
      <c r="AM54">
        <v>0</v>
      </c>
      <c r="AN54">
        <v>0</v>
      </c>
      <c r="AO54">
        <v>0</v>
      </c>
      <c r="AP54">
        <v>0</v>
      </c>
      <c r="AQ54">
        <v>0</v>
      </c>
      <c r="AR54">
        <v>0</v>
      </c>
      <c r="AS54">
        <v>432</v>
      </c>
      <c r="AT54">
        <v>144</v>
      </c>
      <c r="AU54">
        <v>576</v>
      </c>
      <c r="AV54">
        <v>504</v>
      </c>
      <c r="AW54">
        <v>0</v>
      </c>
      <c r="AX54">
        <v>0</v>
      </c>
      <c r="AY54">
        <v>504</v>
      </c>
      <c r="AZ54">
        <v>504</v>
      </c>
      <c r="BA54">
        <v>432</v>
      </c>
      <c r="BB54" t="s">
        <v>478</v>
      </c>
      <c r="BC54" t="s">
        <v>479</v>
      </c>
      <c r="BD54" t="s">
        <v>78</v>
      </c>
      <c r="BE54" t="s">
        <v>78</v>
      </c>
      <c r="BF54" t="s">
        <v>78</v>
      </c>
      <c r="BG54">
        <v>0</v>
      </c>
      <c r="BH54">
        <v>4100</v>
      </c>
      <c r="BI54">
        <v>168670</v>
      </c>
      <c r="BN54" t="s">
        <v>78</v>
      </c>
      <c r="BO54" t="s">
        <v>78</v>
      </c>
      <c r="BP54" t="s">
        <v>103</v>
      </c>
      <c r="BQ54" t="s">
        <v>103</v>
      </c>
      <c r="BR54" t="s">
        <v>104</v>
      </c>
      <c r="BY54" s="4">
        <f t="shared" si="2"/>
        <v>71.083333333333329</v>
      </c>
    </row>
    <row r="55" spans="1:77" x14ac:dyDescent="0.25">
      <c r="A55" t="s">
        <v>521</v>
      </c>
      <c r="B55" t="s">
        <v>522</v>
      </c>
      <c r="C55" t="s">
        <v>523</v>
      </c>
      <c r="D55" t="s">
        <v>187</v>
      </c>
      <c r="E55" t="s">
        <v>524</v>
      </c>
      <c r="F55" t="s">
        <v>525</v>
      </c>
      <c r="G55" t="s">
        <v>78</v>
      </c>
      <c r="H55" t="s">
        <v>78</v>
      </c>
      <c r="I55" t="s">
        <v>78</v>
      </c>
      <c r="J55" t="s">
        <v>470</v>
      </c>
      <c r="K55" t="s">
        <v>80</v>
      </c>
      <c r="L55" t="s">
        <v>81</v>
      </c>
      <c r="M55" t="s">
        <v>82</v>
      </c>
      <c r="N55" t="s">
        <v>371</v>
      </c>
      <c r="O55" t="s">
        <v>84</v>
      </c>
      <c r="P55" t="s">
        <v>85</v>
      </c>
      <c r="Q55" t="s">
        <v>86</v>
      </c>
      <c r="R55" t="s">
        <v>87</v>
      </c>
      <c r="S55" t="s">
        <v>88</v>
      </c>
      <c r="T55" t="s">
        <v>89</v>
      </c>
      <c r="U55" t="s">
        <v>471</v>
      </c>
      <c r="V55" t="s">
        <v>472</v>
      </c>
      <c r="W55" t="s">
        <v>473</v>
      </c>
      <c r="X55" t="s">
        <v>93</v>
      </c>
      <c r="Y55" t="s">
        <v>474</v>
      </c>
      <c r="Z55" t="s">
        <v>475</v>
      </c>
      <c r="AA55" t="s">
        <v>476</v>
      </c>
      <c r="AB55" t="s">
        <v>477</v>
      </c>
      <c r="AC55" t="s">
        <v>98</v>
      </c>
      <c r="AD55" t="s">
        <v>99</v>
      </c>
      <c r="AE55" t="s">
        <v>526</v>
      </c>
      <c r="AF55" t="s">
        <v>99</v>
      </c>
      <c r="AG55">
        <v>1</v>
      </c>
      <c r="AH55">
        <v>994</v>
      </c>
      <c r="AI55">
        <v>1</v>
      </c>
      <c r="AJ55">
        <v>0</v>
      </c>
      <c r="AK55">
        <v>0</v>
      </c>
      <c r="AL55">
        <v>994</v>
      </c>
      <c r="AM55">
        <v>0</v>
      </c>
      <c r="AN55">
        <v>0</v>
      </c>
      <c r="AO55">
        <v>0</v>
      </c>
      <c r="AP55">
        <v>0</v>
      </c>
      <c r="AQ55">
        <v>0</v>
      </c>
      <c r="AR55">
        <v>0</v>
      </c>
      <c r="AS55">
        <v>994</v>
      </c>
      <c r="AT55">
        <v>0</v>
      </c>
      <c r="AU55">
        <v>994</v>
      </c>
      <c r="AV55">
        <v>994</v>
      </c>
      <c r="AW55">
        <v>0</v>
      </c>
      <c r="AX55">
        <v>0</v>
      </c>
      <c r="AY55">
        <v>994</v>
      </c>
      <c r="AZ55">
        <v>994</v>
      </c>
      <c r="BA55">
        <v>994</v>
      </c>
      <c r="BB55" t="s">
        <v>478</v>
      </c>
      <c r="BC55" t="s">
        <v>479</v>
      </c>
      <c r="BD55" t="s">
        <v>78</v>
      </c>
      <c r="BE55" t="s">
        <v>78</v>
      </c>
      <c r="BF55" t="s">
        <v>78</v>
      </c>
      <c r="BG55">
        <v>0</v>
      </c>
      <c r="BH55">
        <v>1200</v>
      </c>
      <c r="BI55">
        <v>332655</v>
      </c>
      <c r="BN55" t="s">
        <v>78</v>
      </c>
      <c r="BO55" t="s">
        <v>78</v>
      </c>
      <c r="BP55" t="s">
        <v>103</v>
      </c>
      <c r="BQ55" t="s">
        <v>103</v>
      </c>
      <c r="BR55" t="s">
        <v>104</v>
      </c>
      <c r="BY55" s="4">
        <f t="shared" si="2"/>
        <v>71.083333333333329</v>
      </c>
    </row>
    <row r="56" spans="1:77" x14ac:dyDescent="0.25">
      <c r="A56" t="s">
        <v>527</v>
      </c>
      <c r="B56" t="s">
        <v>528</v>
      </c>
      <c r="C56" t="s">
        <v>529</v>
      </c>
      <c r="D56" t="s">
        <v>530</v>
      </c>
      <c r="E56" t="s">
        <v>531</v>
      </c>
      <c r="F56" t="s">
        <v>532</v>
      </c>
      <c r="G56" t="s">
        <v>78</v>
      </c>
      <c r="H56" t="s">
        <v>78</v>
      </c>
      <c r="I56" t="s">
        <v>78</v>
      </c>
      <c r="J56" t="s">
        <v>470</v>
      </c>
      <c r="K56" t="s">
        <v>80</v>
      </c>
      <c r="L56" t="s">
        <v>81</v>
      </c>
      <c r="M56" t="s">
        <v>82</v>
      </c>
      <c r="N56" t="s">
        <v>155</v>
      </c>
      <c r="O56" t="s">
        <v>84</v>
      </c>
      <c r="P56" t="s">
        <v>85</v>
      </c>
      <c r="Q56" t="s">
        <v>86</v>
      </c>
      <c r="R56" t="s">
        <v>87</v>
      </c>
      <c r="S56" t="s">
        <v>88</v>
      </c>
      <c r="T56" t="s">
        <v>89</v>
      </c>
      <c r="U56" t="s">
        <v>471</v>
      </c>
      <c r="V56" t="s">
        <v>472</v>
      </c>
      <c r="W56" t="s">
        <v>473</v>
      </c>
      <c r="X56" t="s">
        <v>93</v>
      </c>
      <c r="Y56" t="s">
        <v>474</v>
      </c>
      <c r="Z56" t="s">
        <v>475</v>
      </c>
      <c r="AA56" t="s">
        <v>476</v>
      </c>
      <c r="AB56" t="s">
        <v>477</v>
      </c>
      <c r="AC56" t="s">
        <v>98</v>
      </c>
      <c r="AD56" t="s">
        <v>99</v>
      </c>
      <c r="AE56" t="s">
        <v>533</v>
      </c>
      <c r="AF56" t="s">
        <v>99</v>
      </c>
      <c r="AG56">
        <v>1</v>
      </c>
      <c r="AH56">
        <v>64</v>
      </c>
      <c r="AI56">
        <v>1</v>
      </c>
      <c r="AJ56">
        <v>0</v>
      </c>
      <c r="AK56">
        <v>0</v>
      </c>
      <c r="AL56">
        <v>64</v>
      </c>
      <c r="AM56">
        <v>0</v>
      </c>
      <c r="AN56">
        <v>0</v>
      </c>
      <c r="AO56">
        <v>0</v>
      </c>
      <c r="AP56">
        <v>0</v>
      </c>
      <c r="AQ56">
        <v>0</v>
      </c>
      <c r="AR56">
        <v>0</v>
      </c>
      <c r="AS56">
        <v>64</v>
      </c>
      <c r="AT56">
        <v>0</v>
      </c>
      <c r="AU56">
        <v>64</v>
      </c>
      <c r="AV56">
        <v>64</v>
      </c>
      <c r="AW56">
        <v>0</v>
      </c>
      <c r="AX56">
        <v>0</v>
      </c>
      <c r="AY56">
        <v>64</v>
      </c>
      <c r="AZ56">
        <v>64</v>
      </c>
      <c r="BA56">
        <v>64</v>
      </c>
      <c r="BB56" t="s">
        <v>478</v>
      </c>
      <c r="BC56" t="s">
        <v>479</v>
      </c>
      <c r="BD56" t="s">
        <v>78</v>
      </c>
      <c r="BE56" t="s">
        <v>78</v>
      </c>
      <c r="BF56" t="s">
        <v>78</v>
      </c>
      <c r="BG56">
        <v>0</v>
      </c>
      <c r="BH56">
        <v>128</v>
      </c>
      <c r="BI56">
        <v>21418</v>
      </c>
      <c r="BN56" t="s">
        <v>78</v>
      </c>
      <c r="BO56" t="s">
        <v>78</v>
      </c>
      <c r="BP56" t="s">
        <v>103</v>
      </c>
      <c r="BQ56" t="s">
        <v>103</v>
      </c>
      <c r="BR56" t="s">
        <v>104</v>
      </c>
      <c r="BY56" s="4">
        <f t="shared" si="2"/>
        <v>71.083333333333329</v>
      </c>
    </row>
    <row r="57" spans="1:77" x14ac:dyDescent="0.25">
      <c r="A57" t="s">
        <v>534</v>
      </c>
      <c r="B57" t="s">
        <v>535</v>
      </c>
      <c r="C57" t="s">
        <v>536</v>
      </c>
      <c r="D57" t="s">
        <v>317</v>
      </c>
      <c r="E57" t="s">
        <v>537</v>
      </c>
      <c r="F57" t="s">
        <v>538</v>
      </c>
      <c r="G57" t="s">
        <v>78</v>
      </c>
      <c r="H57" t="s">
        <v>78</v>
      </c>
      <c r="I57" t="s">
        <v>78</v>
      </c>
      <c r="J57" t="s">
        <v>470</v>
      </c>
      <c r="K57" t="s">
        <v>80</v>
      </c>
      <c r="L57" t="s">
        <v>81</v>
      </c>
      <c r="M57" t="s">
        <v>82</v>
      </c>
      <c r="N57" t="s">
        <v>130</v>
      </c>
      <c r="O57" t="s">
        <v>112</v>
      </c>
      <c r="P57" t="s">
        <v>85</v>
      </c>
      <c r="Q57" t="s">
        <v>86</v>
      </c>
      <c r="R57" t="s">
        <v>87</v>
      </c>
      <c r="S57" t="s">
        <v>88</v>
      </c>
      <c r="T57" t="s">
        <v>89</v>
      </c>
      <c r="U57" t="s">
        <v>471</v>
      </c>
      <c r="V57" t="s">
        <v>472</v>
      </c>
      <c r="W57" t="s">
        <v>473</v>
      </c>
      <c r="X57" t="s">
        <v>93</v>
      </c>
      <c r="Y57" t="s">
        <v>474</v>
      </c>
      <c r="Z57" t="s">
        <v>475</v>
      </c>
      <c r="AA57" t="s">
        <v>476</v>
      </c>
      <c r="AB57" t="s">
        <v>477</v>
      </c>
      <c r="AC57" t="s">
        <v>98</v>
      </c>
      <c r="AD57" t="s">
        <v>99</v>
      </c>
      <c r="AE57" t="s">
        <v>539</v>
      </c>
      <c r="AF57" t="s">
        <v>99</v>
      </c>
      <c r="AG57">
        <v>1</v>
      </c>
      <c r="AH57">
        <v>0</v>
      </c>
      <c r="AI57">
        <v>0</v>
      </c>
      <c r="AJ57">
        <v>57</v>
      </c>
      <c r="AK57">
        <v>1</v>
      </c>
      <c r="AL57">
        <v>57</v>
      </c>
      <c r="AM57">
        <v>0</v>
      </c>
      <c r="AN57">
        <v>0</v>
      </c>
      <c r="AO57">
        <v>0</v>
      </c>
      <c r="AP57">
        <v>0</v>
      </c>
      <c r="AQ57">
        <v>57</v>
      </c>
      <c r="AR57">
        <v>0</v>
      </c>
      <c r="AS57">
        <v>72</v>
      </c>
      <c r="AT57">
        <v>0</v>
      </c>
      <c r="AU57">
        <v>72</v>
      </c>
      <c r="AV57">
        <v>72</v>
      </c>
      <c r="AW57">
        <v>15</v>
      </c>
      <c r="AX57">
        <v>0</v>
      </c>
      <c r="AY57">
        <v>72</v>
      </c>
      <c r="AZ57">
        <v>72</v>
      </c>
      <c r="BA57">
        <v>57</v>
      </c>
      <c r="BB57" t="s">
        <v>540</v>
      </c>
      <c r="BC57" t="s">
        <v>541</v>
      </c>
      <c r="BD57" t="s">
        <v>78</v>
      </c>
      <c r="BE57" t="s">
        <v>78</v>
      </c>
      <c r="BF57" t="s">
        <v>78</v>
      </c>
      <c r="BG57">
        <v>0</v>
      </c>
      <c r="BH57">
        <v>720</v>
      </c>
      <c r="BI57">
        <v>0</v>
      </c>
      <c r="BN57" t="s">
        <v>78</v>
      </c>
      <c r="BO57" t="s">
        <v>78</v>
      </c>
      <c r="BP57" t="s">
        <v>103</v>
      </c>
      <c r="BQ57" t="s">
        <v>103</v>
      </c>
      <c r="BR57" t="s">
        <v>104</v>
      </c>
      <c r="BY57" s="4">
        <f t="shared" si="2"/>
        <v>70.083333333333329</v>
      </c>
    </row>
    <row r="58" spans="1:77" x14ac:dyDescent="0.25">
      <c r="A58" t="s">
        <v>542</v>
      </c>
      <c r="B58" t="s">
        <v>543</v>
      </c>
      <c r="C58" t="s">
        <v>544</v>
      </c>
      <c r="D58" t="s">
        <v>545</v>
      </c>
      <c r="E58" t="s">
        <v>546</v>
      </c>
      <c r="F58" t="s">
        <v>547</v>
      </c>
      <c r="G58" t="s">
        <v>78</v>
      </c>
      <c r="H58" t="s">
        <v>78</v>
      </c>
      <c r="I58" t="s">
        <v>78</v>
      </c>
      <c r="J58" t="s">
        <v>470</v>
      </c>
      <c r="K58" t="s">
        <v>80</v>
      </c>
      <c r="L58" t="s">
        <v>81</v>
      </c>
      <c r="M58" t="s">
        <v>82</v>
      </c>
      <c r="N58" t="s">
        <v>239</v>
      </c>
      <c r="O58" t="s">
        <v>131</v>
      </c>
      <c r="P58" t="s">
        <v>85</v>
      </c>
      <c r="Q58" t="s">
        <v>86</v>
      </c>
      <c r="R58" t="s">
        <v>87</v>
      </c>
      <c r="S58" t="s">
        <v>88</v>
      </c>
      <c r="T58" t="s">
        <v>89</v>
      </c>
      <c r="U58" t="s">
        <v>471</v>
      </c>
      <c r="V58" t="s">
        <v>472</v>
      </c>
      <c r="W58" t="s">
        <v>473</v>
      </c>
      <c r="X58" t="s">
        <v>93</v>
      </c>
      <c r="Y58" t="s">
        <v>474</v>
      </c>
      <c r="Z58" t="s">
        <v>475</v>
      </c>
      <c r="AA58" t="s">
        <v>476</v>
      </c>
      <c r="AB58" t="s">
        <v>477</v>
      </c>
      <c r="AC58" t="s">
        <v>98</v>
      </c>
      <c r="AD58" t="s">
        <v>99</v>
      </c>
      <c r="AE58" t="s">
        <v>548</v>
      </c>
      <c r="AF58" t="s">
        <v>99</v>
      </c>
      <c r="AG58">
        <v>1</v>
      </c>
      <c r="AH58">
        <v>165</v>
      </c>
      <c r="AI58">
        <v>1</v>
      </c>
      <c r="AJ58">
        <v>0</v>
      </c>
      <c r="AK58">
        <v>0</v>
      </c>
      <c r="AL58">
        <v>165</v>
      </c>
      <c r="AM58">
        <v>0</v>
      </c>
      <c r="AN58">
        <v>0</v>
      </c>
      <c r="AO58">
        <v>0</v>
      </c>
      <c r="AP58">
        <v>0</v>
      </c>
      <c r="AQ58">
        <v>0</v>
      </c>
      <c r="AR58">
        <v>0</v>
      </c>
      <c r="AS58">
        <v>192</v>
      </c>
      <c r="AT58">
        <v>0</v>
      </c>
      <c r="AU58">
        <v>192</v>
      </c>
      <c r="AV58">
        <v>192</v>
      </c>
      <c r="AW58">
        <v>27</v>
      </c>
      <c r="AX58">
        <v>0</v>
      </c>
      <c r="AY58">
        <v>192</v>
      </c>
      <c r="AZ58">
        <v>192</v>
      </c>
      <c r="BA58">
        <v>165</v>
      </c>
      <c r="BB58" t="s">
        <v>540</v>
      </c>
      <c r="BC58" t="s">
        <v>541</v>
      </c>
      <c r="BD58" t="s">
        <v>78</v>
      </c>
      <c r="BE58" t="s">
        <v>78</v>
      </c>
      <c r="BF58" t="s">
        <v>78</v>
      </c>
      <c r="BG58">
        <v>0</v>
      </c>
      <c r="BH58">
        <v>2189</v>
      </c>
      <c r="BI58">
        <v>71578</v>
      </c>
      <c r="BN58" t="s">
        <v>78</v>
      </c>
      <c r="BO58" t="s">
        <v>78</v>
      </c>
      <c r="BP58" t="s">
        <v>103</v>
      </c>
      <c r="BQ58" t="s">
        <v>103</v>
      </c>
      <c r="BR58" t="s">
        <v>104</v>
      </c>
      <c r="BY58" s="4">
        <f t="shared" si="2"/>
        <v>70.083333333333329</v>
      </c>
    </row>
    <row r="59" spans="1:77" x14ac:dyDescent="0.25">
      <c r="A59" t="s">
        <v>549</v>
      </c>
      <c r="B59" t="s">
        <v>550</v>
      </c>
      <c r="C59" t="s">
        <v>551</v>
      </c>
      <c r="D59" t="s">
        <v>552</v>
      </c>
      <c r="E59" t="s">
        <v>553</v>
      </c>
      <c r="F59" t="s">
        <v>554</v>
      </c>
      <c r="G59" t="s">
        <v>78</v>
      </c>
      <c r="H59" t="s">
        <v>78</v>
      </c>
      <c r="I59" t="s">
        <v>78</v>
      </c>
      <c r="J59" t="s">
        <v>470</v>
      </c>
      <c r="K59" t="s">
        <v>80</v>
      </c>
      <c r="L59" t="s">
        <v>81</v>
      </c>
      <c r="M59" t="s">
        <v>82</v>
      </c>
      <c r="N59" t="s">
        <v>414</v>
      </c>
      <c r="O59" t="s">
        <v>84</v>
      </c>
      <c r="P59" t="s">
        <v>85</v>
      </c>
      <c r="Q59" t="s">
        <v>86</v>
      </c>
      <c r="R59" t="s">
        <v>87</v>
      </c>
      <c r="S59" t="s">
        <v>88</v>
      </c>
      <c r="T59" t="s">
        <v>89</v>
      </c>
      <c r="U59" t="s">
        <v>471</v>
      </c>
      <c r="V59" t="s">
        <v>472</v>
      </c>
      <c r="W59" t="s">
        <v>473</v>
      </c>
      <c r="X59" t="s">
        <v>93</v>
      </c>
      <c r="Y59" t="s">
        <v>474</v>
      </c>
      <c r="Z59" t="s">
        <v>475</v>
      </c>
      <c r="AA59" t="s">
        <v>476</v>
      </c>
      <c r="AB59" t="s">
        <v>477</v>
      </c>
      <c r="AC59" t="s">
        <v>98</v>
      </c>
      <c r="AD59" t="s">
        <v>99</v>
      </c>
      <c r="AE59" t="s">
        <v>555</v>
      </c>
      <c r="AF59" t="s">
        <v>99</v>
      </c>
      <c r="AG59">
        <v>1</v>
      </c>
      <c r="AH59">
        <v>0</v>
      </c>
      <c r="AI59">
        <v>0</v>
      </c>
      <c r="AJ59">
        <v>76</v>
      </c>
      <c r="AK59">
        <v>1</v>
      </c>
      <c r="AL59">
        <v>76</v>
      </c>
      <c r="AM59">
        <v>0</v>
      </c>
      <c r="AN59">
        <v>0</v>
      </c>
      <c r="AO59">
        <v>76</v>
      </c>
      <c r="AP59">
        <v>0</v>
      </c>
      <c r="AQ59">
        <v>0</v>
      </c>
      <c r="AR59">
        <v>0</v>
      </c>
      <c r="AS59">
        <v>100</v>
      </c>
      <c r="AT59">
        <v>0</v>
      </c>
      <c r="AU59">
        <v>100</v>
      </c>
      <c r="AV59">
        <v>100</v>
      </c>
      <c r="AW59">
        <v>24</v>
      </c>
      <c r="AX59">
        <v>0</v>
      </c>
      <c r="AY59">
        <v>100</v>
      </c>
      <c r="AZ59">
        <v>100</v>
      </c>
      <c r="BA59">
        <v>76</v>
      </c>
      <c r="BB59" t="s">
        <v>540</v>
      </c>
      <c r="BC59" t="s">
        <v>541</v>
      </c>
      <c r="BD59" t="s">
        <v>78</v>
      </c>
      <c r="BE59" t="s">
        <v>78</v>
      </c>
      <c r="BF59" t="s">
        <v>78</v>
      </c>
      <c r="BG59">
        <v>0</v>
      </c>
      <c r="BH59">
        <v>1000</v>
      </c>
      <c r="BI59">
        <v>0</v>
      </c>
      <c r="BN59" t="s">
        <v>78</v>
      </c>
      <c r="BO59" t="s">
        <v>78</v>
      </c>
      <c r="BP59" t="s">
        <v>103</v>
      </c>
      <c r="BQ59" t="s">
        <v>103</v>
      </c>
      <c r="BR59" t="s">
        <v>104</v>
      </c>
      <c r="BY59" s="4">
        <f t="shared" si="2"/>
        <v>70.083333333333329</v>
      </c>
    </row>
    <row r="60" spans="1:77" x14ac:dyDescent="0.25">
      <c r="A60" t="s">
        <v>556</v>
      </c>
      <c r="B60" t="s">
        <v>557</v>
      </c>
      <c r="C60" t="s">
        <v>558</v>
      </c>
      <c r="D60" t="s">
        <v>559</v>
      </c>
      <c r="E60" t="s">
        <v>560</v>
      </c>
      <c r="F60" t="s">
        <v>561</v>
      </c>
      <c r="G60" t="s">
        <v>78</v>
      </c>
      <c r="H60" t="s">
        <v>78</v>
      </c>
      <c r="I60" t="s">
        <v>78</v>
      </c>
      <c r="J60" t="s">
        <v>470</v>
      </c>
      <c r="K60" t="s">
        <v>80</v>
      </c>
      <c r="L60" t="s">
        <v>81</v>
      </c>
      <c r="M60" t="s">
        <v>82</v>
      </c>
      <c r="N60" t="s">
        <v>371</v>
      </c>
      <c r="O60" t="s">
        <v>84</v>
      </c>
      <c r="P60" t="s">
        <v>85</v>
      </c>
      <c r="Q60" t="s">
        <v>86</v>
      </c>
      <c r="R60" t="s">
        <v>87</v>
      </c>
      <c r="S60" t="s">
        <v>88</v>
      </c>
      <c r="T60" t="s">
        <v>89</v>
      </c>
      <c r="U60" t="s">
        <v>471</v>
      </c>
      <c r="V60" t="s">
        <v>472</v>
      </c>
      <c r="W60" t="s">
        <v>473</v>
      </c>
      <c r="X60" t="s">
        <v>93</v>
      </c>
      <c r="Y60" t="s">
        <v>474</v>
      </c>
      <c r="Z60" t="s">
        <v>475</v>
      </c>
      <c r="AA60" t="s">
        <v>476</v>
      </c>
      <c r="AB60" t="s">
        <v>477</v>
      </c>
      <c r="AC60" t="s">
        <v>98</v>
      </c>
      <c r="AD60" t="s">
        <v>99</v>
      </c>
      <c r="AE60" t="s">
        <v>562</v>
      </c>
      <c r="AF60" t="s">
        <v>99</v>
      </c>
      <c r="AG60">
        <v>4</v>
      </c>
      <c r="AH60">
        <v>7329</v>
      </c>
      <c r="AI60">
        <v>4</v>
      </c>
      <c r="AJ60">
        <v>0</v>
      </c>
      <c r="AK60">
        <v>0</v>
      </c>
      <c r="AL60">
        <v>7329</v>
      </c>
      <c r="AM60">
        <v>0</v>
      </c>
      <c r="AN60">
        <v>0</v>
      </c>
      <c r="AO60">
        <v>0</v>
      </c>
      <c r="AP60">
        <v>0</v>
      </c>
      <c r="AQ60">
        <v>0</v>
      </c>
      <c r="AR60">
        <v>0</v>
      </c>
      <c r="AS60">
        <v>3200</v>
      </c>
      <c r="AT60">
        <v>8640</v>
      </c>
      <c r="AU60">
        <v>11840</v>
      </c>
      <c r="AV60">
        <v>7520</v>
      </c>
      <c r="AW60">
        <v>0</v>
      </c>
      <c r="AX60">
        <v>0</v>
      </c>
      <c r="AY60">
        <v>7520</v>
      </c>
      <c r="AZ60">
        <v>7520</v>
      </c>
      <c r="BA60">
        <v>7329</v>
      </c>
      <c r="BB60" t="s">
        <v>563</v>
      </c>
      <c r="BC60" t="s">
        <v>564</v>
      </c>
      <c r="BD60" t="s">
        <v>78</v>
      </c>
      <c r="BE60" t="s">
        <v>78</v>
      </c>
      <c r="BF60" t="s">
        <v>78</v>
      </c>
      <c r="BG60">
        <v>0</v>
      </c>
      <c r="BH60">
        <v>17081</v>
      </c>
      <c r="BI60">
        <v>2803489</v>
      </c>
      <c r="BN60" t="s">
        <v>78</v>
      </c>
      <c r="BO60" t="s">
        <v>78</v>
      </c>
      <c r="BP60" t="s">
        <v>103</v>
      </c>
      <c r="BQ60" t="s">
        <v>103</v>
      </c>
      <c r="BR60" t="s">
        <v>104</v>
      </c>
      <c r="BY60" s="4">
        <f t="shared" si="2"/>
        <v>68.083333333333329</v>
      </c>
    </row>
    <row r="61" spans="1:77" x14ac:dyDescent="0.25">
      <c r="A61" t="s">
        <v>565</v>
      </c>
      <c r="B61" t="s">
        <v>566</v>
      </c>
      <c r="C61" t="s">
        <v>567</v>
      </c>
      <c r="D61" t="s">
        <v>181</v>
      </c>
      <c r="E61" t="s">
        <v>568</v>
      </c>
      <c r="F61" t="s">
        <v>569</v>
      </c>
      <c r="G61" t="s">
        <v>78</v>
      </c>
      <c r="H61" t="s">
        <v>78</v>
      </c>
      <c r="I61" t="s">
        <v>78</v>
      </c>
      <c r="J61" t="s">
        <v>470</v>
      </c>
      <c r="K61" t="s">
        <v>80</v>
      </c>
      <c r="L61" t="s">
        <v>81</v>
      </c>
      <c r="M61" t="s">
        <v>82</v>
      </c>
      <c r="N61" t="s">
        <v>371</v>
      </c>
      <c r="O61" t="s">
        <v>84</v>
      </c>
      <c r="P61" t="s">
        <v>85</v>
      </c>
      <c r="Q61" t="s">
        <v>86</v>
      </c>
      <c r="R61" t="s">
        <v>87</v>
      </c>
      <c r="S61" t="s">
        <v>88</v>
      </c>
      <c r="T61" t="s">
        <v>89</v>
      </c>
      <c r="U61" t="s">
        <v>471</v>
      </c>
      <c r="V61" t="s">
        <v>472</v>
      </c>
      <c r="W61" t="s">
        <v>473</v>
      </c>
      <c r="X61" t="s">
        <v>93</v>
      </c>
      <c r="Y61" t="s">
        <v>474</v>
      </c>
      <c r="Z61" t="s">
        <v>475</v>
      </c>
      <c r="AA61" t="s">
        <v>476</v>
      </c>
      <c r="AB61" t="s">
        <v>477</v>
      </c>
      <c r="AC61" t="s">
        <v>98</v>
      </c>
      <c r="AD61" t="s">
        <v>99</v>
      </c>
      <c r="AE61" t="s">
        <v>480</v>
      </c>
      <c r="AF61" t="s">
        <v>99</v>
      </c>
      <c r="AG61">
        <v>1</v>
      </c>
      <c r="AH61">
        <v>968</v>
      </c>
      <c r="AI61">
        <v>1</v>
      </c>
      <c r="AJ61">
        <v>0</v>
      </c>
      <c r="AK61">
        <v>0</v>
      </c>
      <c r="AL61">
        <v>968</v>
      </c>
      <c r="AM61">
        <v>0</v>
      </c>
      <c r="AN61">
        <v>0</v>
      </c>
      <c r="AO61">
        <v>0</v>
      </c>
      <c r="AP61">
        <v>0</v>
      </c>
      <c r="AQ61">
        <v>0</v>
      </c>
      <c r="AR61">
        <v>0</v>
      </c>
      <c r="AS61">
        <v>968</v>
      </c>
      <c r="AT61">
        <v>300</v>
      </c>
      <c r="AU61">
        <v>1268</v>
      </c>
      <c r="AV61">
        <v>1118</v>
      </c>
      <c r="AW61">
        <v>0</v>
      </c>
      <c r="AX61">
        <v>0</v>
      </c>
      <c r="AY61">
        <v>1118</v>
      </c>
      <c r="AZ61">
        <v>1118</v>
      </c>
      <c r="BA61">
        <v>968</v>
      </c>
      <c r="BB61" t="s">
        <v>570</v>
      </c>
      <c r="BC61" t="s">
        <v>571</v>
      </c>
      <c r="BD61" t="s">
        <v>78</v>
      </c>
      <c r="BE61" t="s">
        <v>78</v>
      </c>
      <c r="BF61" t="s">
        <v>78</v>
      </c>
      <c r="BG61">
        <v>0</v>
      </c>
      <c r="BH61">
        <v>11360</v>
      </c>
      <c r="BI61">
        <v>374153</v>
      </c>
      <c r="BN61" t="s">
        <v>78</v>
      </c>
      <c r="BO61" t="s">
        <v>78</v>
      </c>
      <c r="BP61" t="s">
        <v>103</v>
      </c>
      <c r="BQ61" t="s">
        <v>103</v>
      </c>
      <c r="BR61" t="s">
        <v>104</v>
      </c>
      <c r="BY61" s="4">
        <f t="shared" si="2"/>
        <v>67.083333333333329</v>
      </c>
    </row>
    <row r="62" spans="1:77" x14ac:dyDescent="0.25">
      <c r="A62" t="s">
        <v>572</v>
      </c>
      <c r="B62" t="s">
        <v>573</v>
      </c>
      <c r="C62" t="s">
        <v>574</v>
      </c>
      <c r="D62" t="s">
        <v>575</v>
      </c>
      <c r="E62" t="s">
        <v>576</v>
      </c>
      <c r="F62" t="s">
        <v>577</v>
      </c>
      <c r="G62" t="s">
        <v>78</v>
      </c>
      <c r="H62" t="s">
        <v>78</v>
      </c>
      <c r="I62" t="s">
        <v>78</v>
      </c>
      <c r="J62" t="s">
        <v>470</v>
      </c>
      <c r="K62" t="s">
        <v>80</v>
      </c>
      <c r="L62" t="s">
        <v>81</v>
      </c>
      <c r="M62" t="s">
        <v>82</v>
      </c>
      <c r="N62" t="s">
        <v>371</v>
      </c>
      <c r="O62" t="s">
        <v>84</v>
      </c>
      <c r="P62" t="s">
        <v>85</v>
      </c>
      <c r="Q62" t="s">
        <v>86</v>
      </c>
      <c r="R62" t="s">
        <v>87</v>
      </c>
      <c r="S62" t="s">
        <v>88</v>
      </c>
      <c r="T62" t="s">
        <v>89</v>
      </c>
      <c r="U62" t="s">
        <v>471</v>
      </c>
      <c r="V62" t="s">
        <v>472</v>
      </c>
      <c r="W62" t="s">
        <v>473</v>
      </c>
      <c r="X62" t="s">
        <v>93</v>
      </c>
      <c r="Y62" t="s">
        <v>474</v>
      </c>
      <c r="Z62" t="s">
        <v>475</v>
      </c>
      <c r="AA62" t="s">
        <v>476</v>
      </c>
      <c r="AB62" t="s">
        <v>477</v>
      </c>
      <c r="AC62" t="s">
        <v>98</v>
      </c>
      <c r="AD62" t="s">
        <v>99</v>
      </c>
      <c r="AE62" t="s">
        <v>480</v>
      </c>
      <c r="AF62" t="s">
        <v>99</v>
      </c>
      <c r="AG62">
        <v>1</v>
      </c>
      <c r="AH62">
        <v>968</v>
      </c>
      <c r="AI62">
        <v>1</v>
      </c>
      <c r="AJ62">
        <v>0</v>
      </c>
      <c r="AK62">
        <v>0</v>
      </c>
      <c r="AL62">
        <v>968</v>
      </c>
      <c r="AM62">
        <v>0</v>
      </c>
      <c r="AN62">
        <v>0</v>
      </c>
      <c r="AO62">
        <v>0</v>
      </c>
      <c r="AP62">
        <v>0</v>
      </c>
      <c r="AQ62">
        <v>0</v>
      </c>
      <c r="AR62">
        <v>0</v>
      </c>
      <c r="AS62">
        <v>968</v>
      </c>
      <c r="AT62">
        <v>300</v>
      </c>
      <c r="AU62">
        <v>1268</v>
      </c>
      <c r="AV62">
        <v>1118</v>
      </c>
      <c r="AW62">
        <v>0</v>
      </c>
      <c r="AX62">
        <v>0</v>
      </c>
      <c r="AY62">
        <v>1118</v>
      </c>
      <c r="AZ62">
        <v>1118</v>
      </c>
      <c r="BA62">
        <v>968</v>
      </c>
      <c r="BB62" t="s">
        <v>570</v>
      </c>
      <c r="BC62" t="s">
        <v>571</v>
      </c>
      <c r="BD62" t="s">
        <v>78</v>
      </c>
      <c r="BE62" t="s">
        <v>78</v>
      </c>
      <c r="BF62" t="s">
        <v>78</v>
      </c>
      <c r="BG62">
        <v>0</v>
      </c>
      <c r="BH62">
        <v>11360</v>
      </c>
      <c r="BI62">
        <v>374153</v>
      </c>
      <c r="BN62" t="s">
        <v>78</v>
      </c>
      <c r="BO62" t="s">
        <v>78</v>
      </c>
      <c r="BP62" t="s">
        <v>103</v>
      </c>
      <c r="BQ62" t="s">
        <v>103</v>
      </c>
      <c r="BR62" t="s">
        <v>104</v>
      </c>
      <c r="BY62" s="4">
        <f t="shared" si="2"/>
        <v>67.083333333333329</v>
      </c>
    </row>
    <row r="63" spans="1:77" x14ac:dyDescent="0.25">
      <c r="A63" t="s">
        <v>578</v>
      </c>
      <c r="B63" t="s">
        <v>579</v>
      </c>
      <c r="C63" t="s">
        <v>580</v>
      </c>
      <c r="D63" t="s">
        <v>581</v>
      </c>
      <c r="E63" t="s">
        <v>582</v>
      </c>
      <c r="F63" t="s">
        <v>583</v>
      </c>
      <c r="G63" t="s">
        <v>78</v>
      </c>
      <c r="H63" t="s">
        <v>78</v>
      </c>
      <c r="I63" t="s">
        <v>78</v>
      </c>
      <c r="J63" t="s">
        <v>470</v>
      </c>
      <c r="K63" t="s">
        <v>80</v>
      </c>
      <c r="L63" t="s">
        <v>81</v>
      </c>
      <c r="M63" t="s">
        <v>82</v>
      </c>
      <c r="N63" t="s">
        <v>155</v>
      </c>
      <c r="O63" t="s">
        <v>84</v>
      </c>
      <c r="P63" t="s">
        <v>85</v>
      </c>
      <c r="Q63" t="s">
        <v>86</v>
      </c>
      <c r="R63" t="s">
        <v>87</v>
      </c>
      <c r="S63" t="s">
        <v>88</v>
      </c>
      <c r="T63" t="s">
        <v>89</v>
      </c>
      <c r="U63" t="s">
        <v>471</v>
      </c>
      <c r="V63" t="s">
        <v>472</v>
      </c>
      <c r="W63" t="s">
        <v>473</v>
      </c>
      <c r="X63" t="s">
        <v>93</v>
      </c>
      <c r="Y63" t="s">
        <v>474</v>
      </c>
      <c r="Z63" t="s">
        <v>475</v>
      </c>
      <c r="AA63" t="s">
        <v>476</v>
      </c>
      <c r="AB63" t="s">
        <v>477</v>
      </c>
      <c r="AC63" t="s">
        <v>98</v>
      </c>
      <c r="AD63" t="s">
        <v>99</v>
      </c>
      <c r="AE63" t="s">
        <v>480</v>
      </c>
      <c r="AF63" t="s">
        <v>99</v>
      </c>
      <c r="AG63">
        <v>1</v>
      </c>
      <c r="AH63">
        <v>968</v>
      </c>
      <c r="AI63">
        <v>1</v>
      </c>
      <c r="AJ63">
        <v>0</v>
      </c>
      <c r="AK63">
        <v>0</v>
      </c>
      <c r="AL63">
        <v>968</v>
      </c>
      <c r="AM63">
        <v>0</v>
      </c>
      <c r="AN63">
        <v>0</v>
      </c>
      <c r="AO63">
        <v>0</v>
      </c>
      <c r="AP63">
        <v>0</v>
      </c>
      <c r="AQ63">
        <v>0</v>
      </c>
      <c r="AR63">
        <v>0</v>
      </c>
      <c r="AS63">
        <v>968</v>
      </c>
      <c r="AT63">
        <v>300</v>
      </c>
      <c r="AU63">
        <v>1268</v>
      </c>
      <c r="AV63">
        <v>1118</v>
      </c>
      <c r="AW63">
        <v>0</v>
      </c>
      <c r="AX63">
        <v>0</v>
      </c>
      <c r="AY63">
        <v>1118</v>
      </c>
      <c r="AZ63">
        <v>1118</v>
      </c>
      <c r="BA63">
        <v>968</v>
      </c>
      <c r="BB63" t="s">
        <v>570</v>
      </c>
      <c r="BC63" t="s">
        <v>571</v>
      </c>
      <c r="BD63" t="s">
        <v>78</v>
      </c>
      <c r="BE63" t="s">
        <v>78</v>
      </c>
      <c r="BF63" t="s">
        <v>78</v>
      </c>
      <c r="BG63">
        <v>0</v>
      </c>
      <c r="BH63">
        <v>11360</v>
      </c>
      <c r="BI63">
        <v>374153</v>
      </c>
      <c r="BN63" t="s">
        <v>78</v>
      </c>
      <c r="BO63" t="s">
        <v>78</v>
      </c>
      <c r="BP63" t="s">
        <v>103</v>
      </c>
      <c r="BQ63" t="s">
        <v>103</v>
      </c>
      <c r="BR63" t="s">
        <v>104</v>
      </c>
      <c r="BY63" s="4">
        <f t="shared" si="2"/>
        <v>67.083333333333329</v>
      </c>
    </row>
    <row r="64" spans="1:77" x14ac:dyDescent="0.25">
      <c r="A64" t="s">
        <v>584</v>
      </c>
      <c r="B64" t="s">
        <v>585</v>
      </c>
      <c r="C64" t="s">
        <v>586</v>
      </c>
      <c r="D64" t="s">
        <v>587</v>
      </c>
      <c r="E64" t="s">
        <v>588</v>
      </c>
      <c r="F64" t="s">
        <v>589</v>
      </c>
      <c r="G64" t="s">
        <v>78</v>
      </c>
      <c r="H64" t="s">
        <v>78</v>
      </c>
      <c r="I64" t="s">
        <v>78</v>
      </c>
      <c r="J64" t="s">
        <v>470</v>
      </c>
      <c r="K64" t="s">
        <v>80</v>
      </c>
      <c r="L64" t="s">
        <v>81</v>
      </c>
      <c r="M64" t="s">
        <v>82</v>
      </c>
      <c r="N64" t="s">
        <v>371</v>
      </c>
      <c r="O64" t="s">
        <v>84</v>
      </c>
      <c r="P64" t="s">
        <v>85</v>
      </c>
      <c r="Q64" t="s">
        <v>86</v>
      </c>
      <c r="R64" t="s">
        <v>87</v>
      </c>
      <c r="S64" t="s">
        <v>88</v>
      </c>
      <c r="T64" t="s">
        <v>89</v>
      </c>
      <c r="U64" t="s">
        <v>471</v>
      </c>
      <c r="V64" t="s">
        <v>472</v>
      </c>
      <c r="W64" t="s">
        <v>473</v>
      </c>
      <c r="X64" t="s">
        <v>93</v>
      </c>
      <c r="Y64" t="s">
        <v>474</v>
      </c>
      <c r="Z64" t="s">
        <v>475</v>
      </c>
      <c r="AA64" t="s">
        <v>476</v>
      </c>
      <c r="AB64" t="s">
        <v>477</v>
      </c>
      <c r="AC64" t="s">
        <v>98</v>
      </c>
      <c r="AD64" t="s">
        <v>99</v>
      </c>
      <c r="AE64" t="s">
        <v>480</v>
      </c>
      <c r="AF64" t="s">
        <v>99</v>
      </c>
      <c r="AG64">
        <v>1</v>
      </c>
      <c r="AH64">
        <v>968</v>
      </c>
      <c r="AI64">
        <v>1</v>
      </c>
      <c r="AJ64">
        <v>0</v>
      </c>
      <c r="AK64">
        <v>0</v>
      </c>
      <c r="AL64">
        <v>968</v>
      </c>
      <c r="AM64">
        <v>0</v>
      </c>
      <c r="AN64">
        <v>0</v>
      </c>
      <c r="AO64">
        <v>0</v>
      </c>
      <c r="AP64">
        <v>0</v>
      </c>
      <c r="AQ64">
        <v>0</v>
      </c>
      <c r="AR64">
        <v>0</v>
      </c>
      <c r="AS64">
        <v>968</v>
      </c>
      <c r="AT64">
        <v>300</v>
      </c>
      <c r="AU64">
        <v>1268</v>
      </c>
      <c r="AV64">
        <v>1118</v>
      </c>
      <c r="AW64">
        <v>0</v>
      </c>
      <c r="AX64">
        <v>0</v>
      </c>
      <c r="AY64">
        <v>1118</v>
      </c>
      <c r="AZ64">
        <v>1118</v>
      </c>
      <c r="BA64">
        <v>968</v>
      </c>
      <c r="BB64" t="s">
        <v>570</v>
      </c>
      <c r="BC64" t="s">
        <v>571</v>
      </c>
      <c r="BD64" t="s">
        <v>78</v>
      </c>
      <c r="BE64" t="s">
        <v>78</v>
      </c>
      <c r="BF64" t="s">
        <v>78</v>
      </c>
      <c r="BG64">
        <v>0</v>
      </c>
      <c r="BH64">
        <v>11360</v>
      </c>
      <c r="BI64">
        <v>374153</v>
      </c>
      <c r="BN64" t="s">
        <v>78</v>
      </c>
      <c r="BO64" t="s">
        <v>78</v>
      </c>
      <c r="BP64" t="s">
        <v>103</v>
      </c>
      <c r="BQ64" t="s">
        <v>103</v>
      </c>
      <c r="BR64" t="s">
        <v>104</v>
      </c>
      <c r="BY64" s="4">
        <f t="shared" si="2"/>
        <v>67.083333333333329</v>
      </c>
    </row>
    <row r="65" spans="1:77" x14ac:dyDescent="0.25">
      <c r="A65" t="s">
        <v>590</v>
      </c>
      <c r="B65" t="s">
        <v>591</v>
      </c>
      <c r="C65" t="s">
        <v>592</v>
      </c>
      <c r="D65" t="s">
        <v>137</v>
      </c>
      <c r="E65" t="s">
        <v>593</v>
      </c>
      <c r="F65" t="s">
        <v>594</v>
      </c>
      <c r="G65" t="s">
        <v>78</v>
      </c>
      <c r="H65" t="s">
        <v>78</v>
      </c>
      <c r="I65" t="s">
        <v>78</v>
      </c>
      <c r="J65" t="s">
        <v>470</v>
      </c>
      <c r="K65" t="s">
        <v>80</v>
      </c>
      <c r="L65" t="s">
        <v>81</v>
      </c>
      <c r="M65" t="s">
        <v>82</v>
      </c>
      <c r="N65" t="s">
        <v>371</v>
      </c>
      <c r="O65" t="s">
        <v>131</v>
      </c>
      <c r="P65" t="s">
        <v>85</v>
      </c>
      <c r="Q65" t="s">
        <v>86</v>
      </c>
      <c r="R65" t="s">
        <v>87</v>
      </c>
      <c r="S65" t="s">
        <v>88</v>
      </c>
      <c r="T65" t="s">
        <v>89</v>
      </c>
      <c r="U65" t="s">
        <v>471</v>
      </c>
      <c r="V65" t="s">
        <v>472</v>
      </c>
      <c r="W65" t="s">
        <v>473</v>
      </c>
      <c r="X65" t="s">
        <v>93</v>
      </c>
      <c r="Y65" t="s">
        <v>474</v>
      </c>
      <c r="Z65" t="s">
        <v>475</v>
      </c>
      <c r="AA65" t="s">
        <v>476</v>
      </c>
      <c r="AB65" t="s">
        <v>477</v>
      </c>
      <c r="AC65" t="s">
        <v>98</v>
      </c>
      <c r="AD65" t="s">
        <v>99</v>
      </c>
      <c r="AE65" t="s">
        <v>595</v>
      </c>
      <c r="AF65" t="s">
        <v>99</v>
      </c>
      <c r="AG65">
        <v>4</v>
      </c>
      <c r="AH65">
        <v>3369</v>
      </c>
      <c r="AI65">
        <v>4</v>
      </c>
      <c r="AJ65">
        <v>0</v>
      </c>
      <c r="AK65">
        <v>0</v>
      </c>
      <c r="AL65">
        <v>3369</v>
      </c>
      <c r="AM65">
        <v>0</v>
      </c>
      <c r="AN65">
        <v>0</v>
      </c>
      <c r="AO65">
        <v>0</v>
      </c>
      <c r="AP65">
        <v>0</v>
      </c>
      <c r="AQ65">
        <v>0</v>
      </c>
      <c r="AR65">
        <v>0</v>
      </c>
      <c r="AS65">
        <v>3552</v>
      </c>
      <c r="AT65">
        <v>0</v>
      </c>
      <c r="AU65">
        <v>3552</v>
      </c>
      <c r="AV65">
        <v>3552</v>
      </c>
      <c r="AW65">
        <v>183</v>
      </c>
      <c r="AX65">
        <v>0</v>
      </c>
      <c r="AY65">
        <v>3552</v>
      </c>
      <c r="AZ65">
        <v>3552</v>
      </c>
      <c r="BA65">
        <v>3369</v>
      </c>
      <c r="BB65" t="s">
        <v>596</v>
      </c>
      <c r="BC65" t="s">
        <v>597</v>
      </c>
      <c r="BD65" t="s">
        <v>78</v>
      </c>
      <c r="BE65" t="s">
        <v>78</v>
      </c>
      <c r="BF65" t="s">
        <v>78</v>
      </c>
      <c r="BG65">
        <v>0</v>
      </c>
      <c r="BH65">
        <v>18577</v>
      </c>
      <c r="BI65">
        <v>1372846</v>
      </c>
      <c r="BN65" t="s">
        <v>78</v>
      </c>
      <c r="BO65" t="s">
        <v>78</v>
      </c>
      <c r="BP65" t="s">
        <v>103</v>
      </c>
      <c r="BQ65" t="s">
        <v>103</v>
      </c>
      <c r="BR65" t="s">
        <v>104</v>
      </c>
      <c r="BY65" s="4">
        <f t="shared" si="2"/>
        <v>65.083333333333329</v>
      </c>
    </row>
    <row r="66" spans="1:77" x14ac:dyDescent="0.25">
      <c r="A66" t="s">
        <v>598</v>
      </c>
      <c r="B66" t="s">
        <v>599</v>
      </c>
      <c r="C66" t="s">
        <v>600</v>
      </c>
      <c r="D66" t="s">
        <v>127</v>
      </c>
      <c r="E66" t="s">
        <v>601</v>
      </c>
      <c r="F66" t="s">
        <v>602</v>
      </c>
      <c r="G66" t="s">
        <v>78</v>
      </c>
      <c r="H66" t="s">
        <v>78</v>
      </c>
      <c r="I66" t="s">
        <v>78</v>
      </c>
      <c r="J66" t="s">
        <v>470</v>
      </c>
      <c r="K66" t="s">
        <v>80</v>
      </c>
      <c r="L66" t="s">
        <v>81</v>
      </c>
      <c r="M66" t="s">
        <v>82</v>
      </c>
      <c r="N66" t="s">
        <v>371</v>
      </c>
      <c r="O66" t="s">
        <v>131</v>
      </c>
      <c r="P66" t="s">
        <v>85</v>
      </c>
      <c r="Q66" t="s">
        <v>86</v>
      </c>
      <c r="R66" t="s">
        <v>87</v>
      </c>
      <c r="S66" t="s">
        <v>88</v>
      </c>
      <c r="T66" t="s">
        <v>89</v>
      </c>
      <c r="U66" t="s">
        <v>471</v>
      </c>
      <c r="V66" t="s">
        <v>472</v>
      </c>
      <c r="W66" t="s">
        <v>473</v>
      </c>
      <c r="X66" t="s">
        <v>93</v>
      </c>
      <c r="Y66" t="s">
        <v>474</v>
      </c>
      <c r="Z66" t="s">
        <v>475</v>
      </c>
      <c r="AA66" t="s">
        <v>476</v>
      </c>
      <c r="AB66" t="s">
        <v>477</v>
      </c>
      <c r="AC66" t="s">
        <v>98</v>
      </c>
      <c r="AD66" t="s">
        <v>99</v>
      </c>
      <c r="AE66" t="s">
        <v>603</v>
      </c>
      <c r="AF66" t="s">
        <v>99</v>
      </c>
      <c r="AG66">
        <v>9</v>
      </c>
      <c r="AH66">
        <v>5904</v>
      </c>
      <c r="AI66">
        <v>9</v>
      </c>
      <c r="AJ66">
        <v>0</v>
      </c>
      <c r="AK66">
        <v>0</v>
      </c>
      <c r="AL66">
        <v>5904</v>
      </c>
      <c r="AM66">
        <v>0</v>
      </c>
      <c r="AN66">
        <v>0</v>
      </c>
      <c r="AO66">
        <v>0</v>
      </c>
      <c r="AP66">
        <v>0</v>
      </c>
      <c r="AQ66">
        <v>0</v>
      </c>
      <c r="AR66">
        <v>0</v>
      </c>
      <c r="AS66">
        <v>2985</v>
      </c>
      <c r="AT66">
        <v>4143</v>
      </c>
      <c r="AU66">
        <v>7128</v>
      </c>
      <c r="AV66">
        <v>5057</v>
      </c>
      <c r="AW66">
        <v>0</v>
      </c>
      <c r="AX66">
        <v>0</v>
      </c>
      <c r="AY66">
        <v>5057</v>
      </c>
      <c r="AZ66">
        <v>5057</v>
      </c>
      <c r="BA66">
        <v>5904</v>
      </c>
      <c r="BB66" t="s">
        <v>604</v>
      </c>
      <c r="BC66" t="s">
        <v>605</v>
      </c>
      <c r="BD66" t="s">
        <v>78</v>
      </c>
      <c r="BE66" t="s">
        <v>78</v>
      </c>
      <c r="BF66" t="s">
        <v>78</v>
      </c>
      <c r="BG66">
        <v>0</v>
      </c>
      <c r="BH66">
        <v>46125</v>
      </c>
      <c r="BI66">
        <v>2151014</v>
      </c>
      <c r="BN66" t="s">
        <v>78</v>
      </c>
      <c r="BO66" t="s">
        <v>78</v>
      </c>
      <c r="BP66" t="s">
        <v>103</v>
      </c>
      <c r="BQ66" t="s">
        <v>103</v>
      </c>
      <c r="BR66" t="s">
        <v>104</v>
      </c>
      <c r="BY66" s="4">
        <f t="shared" si="2"/>
        <v>64.083333333333329</v>
      </c>
    </row>
    <row r="67" spans="1:77" x14ac:dyDescent="0.25">
      <c r="A67" t="s">
        <v>606</v>
      </c>
      <c r="B67" t="s">
        <v>607</v>
      </c>
      <c r="C67" t="s">
        <v>608</v>
      </c>
      <c r="D67" t="s">
        <v>609</v>
      </c>
      <c r="E67" t="s">
        <v>610</v>
      </c>
      <c r="F67" t="s">
        <v>611</v>
      </c>
      <c r="G67" t="s">
        <v>78</v>
      </c>
      <c r="H67" t="s">
        <v>78</v>
      </c>
      <c r="I67" t="s">
        <v>78</v>
      </c>
      <c r="J67" t="s">
        <v>470</v>
      </c>
      <c r="K67" t="s">
        <v>80</v>
      </c>
      <c r="L67" t="s">
        <v>81</v>
      </c>
      <c r="M67" t="s">
        <v>82</v>
      </c>
      <c r="N67" t="s">
        <v>371</v>
      </c>
      <c r="O67" t="s">
        <v>84</v>
      </c>
      <c r="P67" t="s">
        <v>85</v>
      </c>
      <c r="Q67" t="s">
        <v>86</v>
      </c>
      <c r="R67" t="s">
        <v>87</v>
      </c>
      <c r="S67" t="s">
        <v>88</v>
      </c>
      <c r="T67" t="s">
        <v>89</v>
      </c>
      <c r="U67" t="s">
        <v>471</v>
      </c>
      <c r="V67" t="s">
        <v>472</v>
      </c>
      <c r="W67" t="s">
        <v>473</v>
      </c>
      <c r="X67" t="s">
        <v>93</v>
      </c>
      <c r="Y67" t="s">
        <v>474</v>
      </c>
      <c r="Z67" t="s">
        <v>475</v>
      </c>
      <c r="AA67" t="s">
        <v>476</v>
      </c>
      <c r="AB67" t="s">
        <v>477</v>
      </c>
      <c r="AC67" t="s">
        <v>98</v>
      </c>
      <c r="AD67" t="s">
        <v>99</v>
      </c>
      <c r="AE67" t="s">
        <v>612</v>
      </c>
      <c r="AF67" t="s">
        <v>99</v>
      </c>
      <c r="AG67">
        <v>1</v>
      </c>
      <c r="AH67">
        <v>0</v>
      </c>
      <c r="AI67">
        <v>0</v>
      </c>
      <c r="AJ67">
        <v>125</v>
      </c>
      <c r="AK67">
        <v>1</v>
      </c>
      <c r="AL67">
        <v>125</v>
      </c>
      <c r="AM67">
        <v>0</v>
      </c>
      <c r="AN67">
        <v>0</v>
      </c>
      <c r="AO67">
        <v>125</v>
      </c>
      <c r="AP67">
        <v>0</v>
      </c>
      <c r="AQ67">
        <v>0</v>
      </c>
      <c r="AR67">
        <v>0</v>
      </c>
      <c r="AS67">
        <v>150</v>
      </c>
      <c r="AT67">
        <v>0</v>
      </c>
      <c r="AU67">
        <v>150</v>
      </c>
      <c r="AV67">
        <v>150</v>
      </c>
      <c r="AW67">
        <v>25</v>
      </c>
      <c r="AX67">
        <v>0</v>
      </c>
      <c r="AY67">
        <v>150</v>
      </c>
      <c r="AZ67">
        <v>150</v>
      </c>
      <c r="BA67">
        <v>125</v>
      </c>
      <c r="BB67" t="s">
        <v>604</v>
      </c>
      <c r="BC67" t="s">
        <v>605</v>
      </c>
      <c r="BD67" t="s">
        <v>78</v>
      </c>
      <c r="BE67" t="s">
        <v>78</v>
      </c>
      <c r="BF67" t="s">
        <v>78</v>
      </c>
      <c r="BG67">
        <v>0</v>
      </c>
      <c r="BH67">
        <v>1800</v>
      </c>
      <c r="BI67">
        <v>0</v>
      </c>
      <c r="BN67" t="s">
        <v>78</v>
      </c>
      <c r="BO67" t="s">
        <v>78</v>
      </c>
      <c r="BP67" t="s">
        <v>103</v>
      </c>
      <c r="BQ67" t="s">
        <v>103</v>
      </c>
      <c r="BR67" t="s">
        <v>104</v>
      </c>
      <c r="BY67" s="4">
        <f t="shared" si="2"/>
        <v>64.083333333333329</v>
      </c>
    </row>
    <row r="68" spans="1:77" x14ac:dyDescent="0.25">
      <c r="A68" t="s">
        <v>613</v>
      </c>
      <c r="B68" t="s">
        <v>614</v>
      </c>
      <c r="C68" t="s">
        <v>615</v>
      </c>
      <c r="D68" t="s">
        <v>108</v>
      </c>
      <c r="E68" t="s">
        <v>616</v>
      </c>
      <c r="F68" t="s">
        <v>617</v>
      </c>
      <c r="G68" t="s">
        <v>78</v>
      </c>
      <c r="H68" t="s">
        <v>78</v>
      </c>
      <c r="I68" t="s">
        <v>78</v>
      </c>
      <c r="J68" t="s">
        <v>470</v>
      </c>
      <c r="K68" t="s">
        <v>80</v>
      </c>
      <c r="L68" t="s">
        <v>81</v>
      </c>
      <c r="M68" t="s">
        <v>82</v>
      </c>
      <c r="N68" t="s">
        <v>122</v>
      </c>
      <c r="O68" t="s">
        <v>84</v>
      </c>
      <c r="P68" t="s">
        <v>85</v>
      </c>
      <c r="Q68" t="s">
        <v>205</v>
      </c>
      <c r="R68" t="s">
        <v>87</v>
      </c>
      <c r="S68" t="s">
        <v>88</v>
      </c>
      <c r="T68" t="s">
        <v>89</v>
      </c>
      <c r="U68" t="s">
        <v>471</v>
      </c>
      <c r="V68" t="s">
        <v>472</v>
      </c>
      <c r="W68" t="s">
        <v>473</v>
      </c>
      <c r="X68" t="s">
        <v>93</v>
      </c>
      <c r="Y68" t="s">
        <v>474</v>
      </c>
      <c r="Z68" t="s">
        <v>475</v>
      </c>
      <c r="AA68" t="s">
        <v>476</v>
      </c>
      <c r="AB68" t="s">
        <v>477</v>
      </c>
      <c r="AC68" t="s">
        <v>98</v>
      </c>
      <c r="AD68" t="s">
        <v>99</v>
      </c>
      <c r="AE68" t="s">
        <v>618</v>
      </c>
      <c r="AF68" t="s">
        <v>99</v>
      </c>
      <c r="AG68">
        <v>25</v>
      </c>
      <c r="AH68">
        <v>4277</v>
      </c>
      <c r="AI68">
        <v>22</v>
      </c>
      <c r="AJ68">
        <v>1018</v>
      </c>
      <c r="AK68">
        <v>3</v>
      </c>
      <c r="AL68">
        <v>5295</v>
      </c>
      <c r="AM68">
        <v>763</v>
      </c>
      <c r="AN68">
        <v>0</v>
      </c>
      <c r="AO68">
        <v>82</v>
      </c>
      <c r="AP68">
        <v>0</v>
      </c>
      <c r="AQ68">
        <v>173</v>
      </c>
      <c r="AR68">
        <v>0</v>
      </c>
      <c r="AS68">
        <v>5397</v>
      </c>
      <c r="AT68">
        <v>0</v>
      </c>
      <c r="AU68">
        <v>5397</v>
      </c>
      <c r="AV68">
        <v>5397</v>
      </c>
      <c r="AW68">
        <v>102</v>
      </c>
      <c r="AX68">
        <v>0</v>
      </c>
      <c r="AY68">
        <v>5397</v>
      </c>
      <c r="AZ68">
        <v>5397</v>
      </c>
      <c r="BA68">
        <v>5295</v>
      </c>
      <c r="BB68" t="s">
        <v>207</v>
      </c>
      <c r="BC68" t="s">
        <v>208</v>
      </c>
      <c r="BD68" t="s">
        <v>448</v>
      </c>
      <c r="BE68" t="s">
        <v>78</v>
      </c>
      <c r="BF68" t="s">
        <v>78</v>
      </c>
      <c r="BG68">
        <v>0</v>
      </c>
      <c r="BH68">
        <v>105425</v>
      </c>
      <c r="BI68">
        <v>3265363</v>
      </c>
      <c r="BN68" t="s">
        <v>78</v>
      </c>
      <c r="BO68" t="s">
        <v>78</v>
      </c>
      <c r="BP68" t="s">
        <v>103</v>
      </c>
      <c r="BQ68" t="s">
        <v>103</v>
      </c>
      <c r="BR68" t="s">
        <v>104</v>
      </c>
      <c r="BY68" s="4">
        <f t="shared" si="2"/>
        <v>63.083333333333336</v>
      </c>
    </row>
    <row r="69" spans="1:77" x14ac:dyDescent="0.25">
      <c r="A69" t="s">
        <v>619</v>
      </c>
      <c r="B69" t="s">
        <v>620</v>
      </c>
      <c r="C69" t="s">
        <v>621</v>
      </c>
      <c r="D69" t="s">
        <v>384</v>
      </c>
      <c r="E69" t="s">
        <v>622</v>
      </c>
      <c r="F69" t="s">
        <v>623</v>
      </c>
      <c r="G69" t="s">
        <v>78</v>
      </c>
      <c r="H69" t="s">
        <v>78</v>
      </c>
      <c r="I69" t="s">
        <v>78</v>
      </c>
      <c r="J69" t="s">
        <v>470</v>
      </c>
      <c r="K69" t="s">
        <v>80</v>
      </c>
      <c r="L69" t="s">
        <v>81</v>
      </c>
      <c r="M69" t="s">
        <v>82</v>
      </c>
      <c r="N69" t="s">
        <v>371</v>
      </c>
      <c r="O69" t="s">
        <v>84</v>
      </c>
      <c r="P69" t="s">
        <v>85</v>
      </c>
      <c r="Q69" t="s">
        <v>205</v>
      </c>
      <c r="R69" t="s">
        <v>87</v>
      </c>
      <c r="S69" t="s">
        <v>88</v>
      </c>
      <c r="T69" t="s">
        <v>89</v>
      </c>
      <c r="U69" t="s">
        <v>471</v>
      </c>
      <c r="V69" t="s">
        <v>472</v>
      </c>
      <c r="W69" t="s">
        <v>473</v>
      </c>
      <c r="X69" t="s">
        <v>93</v>
      </c>
      <c r="Y69" t="s">
        <v>474</v>
      </c>
      <c r="Z69" t="s">
        <v>475</v>
      </c>
      <c r="AA69" t="s">
        <v>476</v>
      </c>
      <c r="AB69" t="s">
        <v>477</v>
      </c>
      <c r="AC69" t="s">
        <v>98</v>
      </c>
      <c r="AD69" t="s">
        <v>99</v>
      </c>
      <c r="AE69" t="s">
        <v>624</v>
      </c>
      <c r="AF69" t="s">
        <v>99</v>
      </c>
      <c r="AG69">
        <v>3</v>
      </c>
      <c r="AH69">
        <v>692</v>
      </c>
      <c r="AI69">
        <v>3</v>
      </c>
      <c r="AJ69">
        <v>0</v>
      </c>
      <c r="AK69">
        <v>0</v>
      </c>
      <c r="AL69">
        <v>692</v>
      </c>
      <c r="AM69">
        <v>0</v>
      </c>
      <c r="AN69">
        <v>0</v>
      </c>
      <c r="AO69">
        <v>0</v>
      </c>
      <c r="AP69">
        <v>0</v>
      </c>
      <c r="AQ69">
        <v>0</v>
      </c>
      <c r="AR69">
        <v>0</v>
      </c>
      <c r="AS69">
        <v>788</v>
      </c>
      <c r="AT69">
        <v>0</v>
      </c>
      <c r="AU69">
        <v>788</v>
      </c>
      <c r="AV69">
        <v>788</v>
      </c>
      <c r="AW69">
        <v>96</v>
      </c>
      <c r="AX69">
        <v>0</v>
      </c>
      <c r="AY69">
        <v>788</v>
      </c>
      <c r="AZ69">
        <v>788</v>
      </c>
      <c r="BA69">
        <v>692</v>
      </c>
      <c r="BB69" t="s">
        <v>207</v>
      </c>
      <c r="BC69" t="s">
        <v>208</v>
      </c>
      <c r="BD69" t="s">
        <v>78</v>
      </c>
      <c r="BE69" t="s">
        <v>78</v>
      </c>
      <c r="BF69" t="s">
        <v>78</v>
      </c>
      <c r="BG69">
        <v>0</v>
      </c>
      <c r="BH69">
        <v>3500</v>
      </c>
      <c r="BI69">
        <v>293770</v>
      </c>
      <c r="BN69" t="s">
        <v>78</v>
      </c>
      <c r="BO69" t="s">
        <v>78</v>
      </c>
      <c r="BP69" t="s">
        <v>103</v>
      </c>
      <c r="BQ69" t="s">
        <v>103</v>
      </c>
      <c r="BR69" t="s">
        <v>104</v>
      </c>
      <c r="BY69" s="4">
        <f t="shared" si="2"/>
        <v>63.083333333333336</v>
      </c>
    </row>
    <row r="70" spans="1:77" x14ac:dyDescent="0.25">
      <c r="A70" t="s">
        <v>625</v>
      </c>
      <c r="B70" t="s">
        <v>626</v>
      </c>
      <c r="C70" t="s">
        <v>627</v>
      </c>
      <c r="D70" t="s">
        <v>628</v>
      </c>
      <c r="E70" t="s">
        <v>629</v>
      </c>
      <c r="F70" t="s">
        <v>630</v>
      </c>
      <c r="G70" t="s">
        <v>78</v>
      </c>
      <c r="H70" t="s">
        <v>78</v>
      </c>
      <c r="I70" t="s">
        <v>78</v>
      </c>
      <c r="J70" t="s">
        <v>470</v>
      </c>
      <c r="K70" t="s">
        <v>80</v>
      </c>
      <c r="L70" t="s">
        <v>81</v>
      </c>
      <c r="M70" t="s">
        <v>82</v>
      </c>
      <c r="N70" t="s">
        <v>371</v>
      </c>
      <c r="O70" t="s">
        <v>84</v>
      </c>
      <c r="P70" t="s">
        <v>85</v>
      </c>
      <c r="Q70" t="s">
        <v>205</v>
      </c>
      <c r="R70" t="s">
        <v>87</v>
      </c>
      <c r="S70" t="s">
        <v>88</v>
      </c>
      <c r="T70" t="s">
        <v>89</v>
      </c>
      <c r="U70" t="s">
        <v>471</v>
      </c>
      <c r="V70" t="s">
        <v>472</v>
      </c>
      <c r="W70" t="s">
        <v>473</v>
      </c>
      <c r="X70" t="s">
        <v>93</v>
      </c>
      <c r="Y70" t="s">
        <v>474</v>
      </c>
      <c r="Z70" t="s">
        <v>475</v>
      </c>
      <c r="AA70" t="s">
        <v>476</v>
      </c>
      <c r="AB70" t="s">
        <v>477</v>
      </c>
      <c r="AC70" t="s">
        <v>98</v>
      </c>
      <c r="AD70" t="s">
        <v>99</v>
      </c>
      <c r="AE70" t="s">
        <v>631</v>
      </c>
      <c r="AF70" t="s">
        <v>99</v>
      </c>
      <c r="AG70">
        <v>4</v>
      </c>
      <c r="AH70">
        <v>18007</v>
      </c>
      <c r="AI70">
        <v>4</v>
      </c>
      <c r="AJ70">
        <v>0</v>
      </c>
      <c r="AK70">
        <v>0</v>
      </c>
      <c r="AL70">
        <v>18007</v>
      </c>
      <c r="AM70">
        <v>0</v>
      </c>
      <c r="AN70">
        <v>0</v>
      </c>
      <c r="AO70">
        <v>0</v>
      </c>
      <c r="AP70">
        <v>0</v>
      </c>
      <c r="AQ70">
        <v>0</v>
      </c>
      <c r="AR70">
        <v>0</v>
      </c>
      <c r="AS70">
        <v>18240</v>
      </c>
      <c r="AT70">
        <v>0</v>
      </c>
      <c r="AU70">
        <v>18240</v>
      </c>
      <c r="AV70">
        <v>18240</v>
      </c>
      <c r="AW70">
        <v>233</v>
      </c>
      <c r="AX70">
        <v>0</v>
      </c>
      <c r="AY70">
        <v>18240</v>
      </c>
      <c r="AZ70">
        <v>18240</v>
      </c>
      <c r="BA70">
        <v>18007</v>
      </c>
      <c r="BB70" t="s">
        <v>632</v>
      </c>
      <c r="BC70" t="s">
        <v>633</v>
      </c>
      <c r="BD70" t="s">
        <v>634</v>
      </c>
      <c r="BE70" t="s">
        <v>78</v>
      </c>
      <c r="BF70" t="s">
        <v>78</v>
      </c>
      <c r="BG70">
        <v>0</v>
      </c>
      <c r="BH70">
        <v>65516</v>
      </c>
      <c r="BI70">
        <v>6826191</v>
      </c>
      <c r="BN70" t="s">
        <v>78</v>
      </c>
      <c r="BO70" t="s">
        <v>78</v>
      </c>
      <c r="BP70" t="s">
        <v>103</v>
      </c>
      <c r="BQ70" t="s">
        <v>103</v>
      </c>
      <c r="BR70" t="s">
        <v>104</v>
      </c>
      <c r="BY70" s="4">
        <f t="shared" si="2"/>
        <v>62.083333333333336</v>
      </c>
    </row>
    <row r="71" spans="1:77" x14ac:dyDescent="0.25">
      <c r="A71" t="s">
        <v>635</v>
      </c>
      <c r="B71" t="s">
        <v>636</v>
      </c>
      <c r="C71" t="s">
        <v>637</v>
      </c>
      <c r="D71" t="s">
        <v>220</v>
      </c>
      <c r="E71" t="s">
        <v>638</v>
      </c>
      <c r="F71" t="s">
        <v>639</v>
      </c>
      <c r="G71" t="s">
        <v>78</v>
      </c>
      <c r="H71" t="s">
        <v>78</v>
      </c>
      <c r="I71" t="s">
        <v>78</v>
      </c>
      <c r="J71" t="s">
        <v>470</v>
      </c>
      <c r="K71" t="s">
        <v>80</v>
      </c>
      <c r="L71" t="s">
        <v>81</v>
      </c>
      <c r="M71" t="s">
        <v>82</v>
      </c>
      <c r="N71" t="s">
        <v>239</v>
      </c>
      <c r="O71" t="s">
        <v>131</v>
      </c>
      <c r="P71" t="s">
        <v>85</v>
      </c>
      <c r="Q71" t="s">
        <v>205</v>
      </c>
      <c r="R71" t="s">
        <v>87</v>
      </c>
      <c r="S71" t="s">
        <v>88</v>
      </c>
      <c r="T71" t="s">
        <v>89</v>
      </c>
      <c r="U71" t="s">
        <v>471</v>
      </c>
      <c r="V71" t="s">
        <v>472</v>
      </c>
      <c r="W71" t="s">
        <v>473</v>
      </c>
      <c r="X71" t="s">
        <v>93</v>
      </c>
      <c r="Y71" t="s">
        <v>474</v>
      </c>
      <c r="Z71" t="s">
        <v>475</v>
      </c>
      <c r="AA71" t="s">
        <v>476</v>
      </c>
      <c r="AB71" t="s">
        <v>477</v>
      </c>
      <c r="AC71" t="s">
        <v>98</v>
      </c>
      <c r="AD71" t="s">
        <v>99</v>
      </c>
      <c r="AE71" t="s">
        <v>640</v>
      </c>
      <c r="AF71" t="s">
        <v>99</v>
      </c>
      <c r="AG71">
        <v>1</v>
      </c>
      <c r="AH71">
        <v>949</v>
      </c>
      <c r="AI71">
        <v>1</v>
      </c>
      <c r="AJ71">
        <v>0</v>
      </c>
      <c r="AK71">
        <v>0</v>
      </c>
      <c r="AL71">
        <v>949</v>
      </c>
      <c r="AM71">
        <v>0</v>
      </c>
      <c r="AN71">
        <v>0</v>
      </c>
      <c r="AO71">
        <v>0</v>
      </c>
      <c r="AP71">
        <v>0</v>
      </c>
      <c r="AQ71">
        <v>0</v>
      </c>
      <c r="AR71">
        <v>0</v>
      </c>
      <c r="AS71">
        <v>1013</v>
      </c>
      <c r="AT71">
        <v>0</v>
      </c>
      <c r="AU71">
        <v>1013</v>
      </c>
      <c r="AV71">
        <v>1013</v>
      </c>
      <c r="AW71">
        <v>64</v>
      </c>
      <c r="AX71">
        <v>0</v>
      </c>
      <c r="AY71">
        <v>1013</v>
      </c>
      <c r="AZ71">
        <v>1013</v>
      </c>
      <c r="BA71">
        <v>949</v>
      </c>
      <c r="BB71" t="s">
        <v>224</v>
      </c>
      <c r="BC71" t="s">
        <v>641</v>
      </c>
      <c r="BD71" t="s">
        <v>78</v>
      </c>
      <c r="BE71" t="s">
        <v>78</v>
      </c>
      <c r="BF71" t="s">
        <v>78</v>
      </c>
      <c r="BG71">
        <v>0</v>
      </c>
      <c r="BH71">
        <v>13000</v>
      </c>
      <c r="BI71">
        <v>377651</v>
      </c>
      <c r="BN71" t="s">
        <v>78</v>
      </c>
      <c r="BO71" t="s">
        <v>78</v>
      </c>
      <c r="BP71" t="s">
        <v>103</v>
      </c>
      <c r="BQ71" t="s">
        <v>103</v>
      </c>
      <c r="BR71" t="s">
        <v>104</v>
      </c>
      <c r="BY71" s="4">
        <f t="shared" si="2"/>
        <v>61.083333333333336</v>
      </c>
    </row>
    <row r="72" spans="1:77" x14ac:dyDescent="0.25">
      <c r="A72" t="s">
        <v>642</v>
      </c>
      <c r="B72" t="s">
        <v>643</v>
      </c>
      <c r="C72" t="s">
        <v>644</v>
      </c>
      <c r="D72" t="s">
        <v>645</v>
      </c>
      <c r="E72" t="s">
        <v>646</v>
      </c>
      <c r="F72" t="s">
        <v>647</v>
      </c>
      <c r="G72" t="s">
        <v>78</v>
      </c>
      <c r="H72" t="s">
        <v>78</v>
      </c>
      <c r="I72" t="s">
        <v>78</v>
      </c>
      <c r="J72" t="s">
        <v>470</v>
      </c>
      <c r="K72" t="s">
        <v>80</v>
      </c>
      <c r="L72" t="s">
        <v>81</v>
      </c>
      <c r="M72" t="s">
        <v>82</v>
      </c>
      <c r="N72" t="s">
        <v>371</v>
      </c>
      <c r="O72" t="s">
        <v>84</v>
      </c>
      <c r="P72" t="s">
        <v>85</v>
      </c>
      <c r="Q72" t="s">
        <v>205</v>
      </c>
      <c r="R72" t="s">
        <v>87</v>
      </c>
      <c r="S72" t="s">
        <v>88</v>
      </c>
      <c r="T72" t="s">
        <v>89</v>
      </c>
      <c r="U72" t="s">
        <v>471</v>
      </c>
      <c r="V72" t="s">
        <v>472</v>
      </c>
      <c r="W72" t="s">
        <v>473</v>
      </c>
      <c r="X72" t="s">
        <v>93</v>
      </c>
      <c r="Y72" t="s">
        <v>474</v>
      </c>
      <c r="Z72" t="s">
        <v>475</v>
      </c>
      <c r="AA72" t="s">
        <v>476</v>
      </c>
      <c r="AB72" t="s">
        <v>477</v>
      </c>
      <c r="AC72" t="s">
        <v>98</v>
      </c>
      <c r="AD72" t="s">
        <v>99</v>
      </c>
      <c r="AE72" t="s">
        <v>648</v>
      </c>
      <c r="AF72" t="s">
        <v>99</v>
      </c>
      <c r="AG72">
        <v>1</v>
      </c>
      <c r="AH72">
        <v>1728</v>
      </c>
      <c r="AI72">
        <v>1</v>
      </c>
      <c r="AJ72">
        <v>0</v>
      </c>
      <c r="AK72">
        <v>0</v>
      </c>
      <c r="AL72">
        <v>1728</v>
      </c>
      <c r="AM72">
        <v>0</v>
      </c>
      <c r="AN72">
        <v>0</v>
      </c>
      <c r="AO72">
        <v>0</v>
      </c>
      <c r="AP72">
        <v>0</v>
      </c>
      <c r="AQ72">
        <v>0</v>
      </c>
      <c r="AR72">
        <v>0</v>
      </c>
      <c r="AS72">
        <v>1820</v>
      </c>
      <c r="AT72">
        <v>0</v>
      </c>
      <c r="AU72">
        <v>1820</v>
      </c>
      <c r="AV72">
        <v>1820</v>
      </c>
      <c r="AW72">
        <v>92</v>
      </c>
      <c r="AX72">
        <v>0</v>
      </c>
      <c r="AY72">
        <v>1820</v>
      </c>
      <c r="AZ72">
        <v>1820</v>
      </c>
      <c r="BA72">
        <v>1728</v>
      </c>
      <c r="BB72" t="s">
        <v>224</v>
      </c>
      <c r="BC72" t="s">
        <v>641</v>
      </c>
      <c r="BD72" t="s">
        <v>78</v>
      </c>
      <c r="BE72" t="s">
        <v>78</v>
      </c>
      <c r="BF72" t="s">
        <v>78</v>
      </c>
      <c r="BG72">
        <v>0</v>
      </c>
      <c r="BH72">
        <v>6679</v>
      </c>
      <c r="BI72">
        <v>678504</v>
      </c>
      <c r="BN72" t="s">
        <v>78</v>
      </c>
      <c r="BO72" t="s">
        <v>78</v>
      </c>
      <c r="BP72" t="s">
        <v>103</v>
      </c>
      <c r="BQ72" t="s">
        <v>103</v>
      </c>
      <c r="BR72" t="s">
        <v>104</v>
      </c>
      <c r="BY72" s="4">
        <f t="shared" si="2"/>
        <v>61.083333333333336</v>
      </c>
    </row>
    <row r="73" spans="1:77" x14ac:dyDescent="0.25">
      <c r="A73" t="s">
        <v>649</v>
      </c>
      <c r="B73" t="s">
        <v>650</v>
      </c>
      <c r="C73" t="s">
        <v>651</v>
      </c>
      <c r="D73" t="s">
        <v>236</v>
      </c>
      <c r="E73" t="s">
        <v>652</v>
      </c>
      <c r="F73" t="s">
        <v>653</v>
      </c>
      <c r="G73" t="s">
        <v>78</v>
      </c>
      <c r="H73" t="s">
        <v>78</v>
      </c>
      <c r="I73" t="s">
        <v>78</v>
      </c>
      <c r="J73" t="s">
        <v>470</v>
      </c>
      <c r="K73" t="s">
        <v>80</v>
      </c>
      <c r="L73" t="s">
        <v>81</v>
      </c>
      <c r="M73" t="s">
        <v>82</v>
      </c>
      <c r="N73" t="s">
        <v>371</v>
      </c>
      <c r="O73" t="s">
        <v>84</v>
      </c>
      <c r="P73" t="s">
        <v>85</v>
      </c>
      <c r="Q73" t="s">
        <v>205</v>
      </c>
      <c r="R73" t="s">
        <v>87</v>
      </c>
      <c r="S73" t="s">
        <v>88</v>
      </c>
      <c r="T73" t="s">
        <v>89</v>
      </c>
      <c r="U73" t="s">
        <v>471</v>
      </c>
      <c r="V73" t="s">
        <v>472</v>
      </c>
      <c r="W73" t="s">
        <v>473</v>
      </c>
      <c r="X73" t="s">
        <v>93</v>
      </c>
      <c r="Y73" t="s">
        <v>474</v>
      </c>
      <c r="Z73" t="s">
        <v>475</v>
      </c>
      <c r="AA73" t="s">
        <v>476</v>
      </c>
      <c r="AB73" t="s">
        <v>477</v>
      </c>
      <c r="AC73" t="s">
        <v>98</v>
      </c>
      <c r="AD73" t="s">
        <v>99</v>
      </c>
      <c r="AE73" t="s">
        <v>654</v>
      </c>
      <c r="AF73" t="s">
        <v>99</v>
      </c>
      <c r="AG73">
        <v>1</v>
      </c>
      <c r="AH73">
        <v>131</v>
      </c>
      <c r="AI73">
        <v>1</v>
      </c>
      <c r="AJ73">
        <v>0</v>
      </c>
      <c r="AK73">
        <v>0</v>
      </c>
      <c r="AL73">
        <v>131</v>
      </c>
      <c r="AM73">
        <v>0</v>
      </c>
      <c r="AN73">
        <v>0</v>
      </c>
      <c r="AO73">
        <v>0</v>
      </c>
      <c r="AP73">
        <v>0</v>
      </c>
      <c r="AQ73">
        <v>0</v>
      </c>
      <c r="AR73">
        <v>0</v>
      </c>
      <c r="AS73">
        <v>155</v>
      </c>
      <c r="AT73">
        <v>0</v>
      </c>
      <c r="AU73">
        <v>155</v>
      </c>
      <c r="AV73">
        <v>155</v>
      </c>
      <c r="AW73">
        <v>24</v>
      </c>
      <c r="AX73">
        <v>0</v>
      </c>
      <c r="AY73">
        <v>155</v>
      </c>
      <c r="AZ73">
        <v>155</v>
      </c>
      <c r="BA73">
        <v>131</v>
      </c>
      <c r="BB73" t="s">
        <v>224</v>
      </c>
      <c r="BC73" t="s">
        <v>641</v>
      </c>
      <c r="BD73" t="s">
        <v>78</v>
      </c>
      <c r="BE73" t="s">
        <v>78</v>
      </c>
      <c r="BF73" t="s">
        <v>78</v>
      </c>
      <c r="BG73">
        <v>0</v>
      </c>
      <c r="BH73">
        <v>1328</v>
      </c>
      <c r="BI73">
        <v>57785</v>
      </c>
      <c r="BN73" t="s">
        <v>78</v>
      </c>
      <c r="BO73" t="s">
        <v>78</v>
      </c>
      <c r="BP73" t="s">
        <v>103</v>
      </c>
      <c r="BQ73" t="s">
        <v>103</v>
      </c>
      <c r="BR73" t="s">
        <v>104</v>
      </c>
      <c r="BY73" s="4">
        <f t="shared" si="2"/>
        <v>61.083333333333336</v>
      </c>
    </row>
    <row r="74" spans="1:77" x14ac:dyDescent="0.25">
      <c r="A74" t="s">
        <v>655</v>
      </c>
      <c r="B74" t="s">
        <v>656</v>
      </c>
      <c r="C74" t="s">
        <v>657</v>
      </c>
      <c r="D74" t="s">
        <v>658</v>
      </c>
      <c r="E74" t="s">
        <v>659</v>
      </c>
      <c r="F74" t="s">
        <v>660</v>
      </c>
      <c r="G74" t="s">
        <v>78</v>
      </c>
      <c r="H74" t="s">
        <v>78</v>
      </c>
      <c r="I74" t="s">
        <v>78</v>
      </c>
      <c r="J74" t="s">
        <v>470</v>
      </c>
      <c r="K74" t="s">
        <v>80</v>
      </c>
      <c r="L74" t="s">
        <v>81</v>
      </c>
      <c r="M74" t="s">
        <v>82</v>
      </c>
      <c r="N74" t="s">
        <v>371</v>
      </c>
      <c r="O74" t="s">
        <v>131</v>
      </c>
      <c r="P74" t="s">
        <v>85</v>
      </c>
      <c r="Q74" t="s">
        <v>205</v>
      </c>
      <c r="R74" t="s">
        <v>87</v>
      </c>
      <c r="S74" t="s">
        <v>88</v>
      </c>
      <c r="T74" t="s">
        <v>89</v>
      </c>
      <c r="U74" t="s">
        <v>471</v>
      </c>
      <c r="V74" t="s">
        <v>472</v>
      </c>
      <c r="W74" t="s">
        <v>473</v>
      </c>
      <c r="X74" t="s">
        <v>93</v>
      </c>
      <c r="Y74" t="s">
        <v>474</v>
      </c>
      <c r="Z74" t="s">
        <v>475</v>
      </c>
      <c r="AA74" t="s">
        <v>476</v>
      </c>
      <c r="AB74" t="s">
        <v>477</v>
      </c>
      <c r="AC74" t="s">
        <v>98</v>
      </c>
      <c r="AD74" t="s">
        <v>99</v>
      </c>
      <c r="AE74" t="s">
        <v>661</v>
      </c>
      <c r="AF74" t="s">
        <v>99</v>
      </c>
      <c r="AG74">
        <v>1</v>
      </c>
      <c r="AH74">
        <v>4914</v>
      </c>
      <c r="AI74">
        <v>1</v>
      </c>
      <c r="AJ74">
        <v>0</v>
      </c>
      <c r="AK74">
        <v>0</v>
      </c>
      <c r="AL74">
        <v>4914</v>
      </c>
      <c r="AM74">
        <v>0</v>
      </c>
      <c r="AN74">
        <v>0</v>
      </c>
      <c r="AO74">
        <v>0</v>
      </c>
      <c r="AP74">
        <v>0</v>
      </c>
      <c r="AQ74">
        <v>0</v>
      </c>
      <c r="AR74">
        <v>0</v>
      </c>
      <c r="AS74">
        <v>5110</v>
      </c>
      <c r="AT74">
        <v>0</v>
      </c>
      <c r="AU74">
        <v>5110</v>
      </c>
      <c r="AV74">
        <v>5110</v>
      </c>
      <c r="AW74">
        <v>196</v>
      </c>
      <c r="AX74">
        <v>0</v>
      </c>
      <c r="AY74">
        <v>5110</v>
      </c>
      <c r="AZ74">
        <v>5110</v>
      </c>
      <c r="BA74">
        <v>4914</v>
      </c>
      <c r="BB74" t="s">
        <v>662</v>
      </c>
      <c r="BC74" t="s">
        <v>663</v>
      </c>
      <c r="BD74" t="s">
        <v>78</v>
      </c>
      <c r="BE74" t="s">
        <v>78</v>
      </c>
      <c r="BF74" t="s">
        <v>78</v>
      </c>
      <c r="BG74">
        <v>0</v>
      </c>
      <c r="BH74">
        <v>15819</v>
      </c>
      <c r="BI74">
        <v>1905030</v>
      </c>
      <c r="BN74" t="s">
        <v>78</v>
      </c>
      <c r="BO74" t="s">
        <v>78</v>
      </c>
      <c r="BP74" t="s">
        <v>103</v>
      </c>
      <c r="BQ74" t="s">
        <v>103</v>
      </c>
      <c r="BR74" t="s">
        <v>104</v>
      </c>
      <c r="BY74" s="4">
        <f t="shared" si="2"/>
        <v>59.083333333333336</v>
      </c>
    </row>
    <row r="75" spans="1:77" x14ac:dyDescent="0.25">
      <c r="A75" t="s">
        <v>664</v>
      </c>
      <c r="B75" t="s">
        <v>665</v>
      </c>
      <c r="C75" t="s">
        <v>666</v>
      </c>
      <c r="D75" t="s">
        <v>667</v>
      </c>
      <c r="E75" t="s">
        <v>668</v>
      </c>
      <c r="F75" t="s">
        <v>669</v>
      </c>
      <c r="G75" t="s">
        <v>78</v>
      </c>
      <c r="H75" t="s">
        <v>78</v>
      </c>
      <c r="I75" t="s">
        <v>78</v>
      </c>
      <c r="J75" t="s">
        <v>470</v>
      </c>
      <c r="K75" t="s">
        <v>80</v>
      </c>
      <c r="L75" t="s">
        <v>81</v>
      </c>
      <c r="M75" t="s">
        <v>82</v>
      </c>
      <c r="N75" t="s">
        <v>140</v>
      </c>
      <c r="O75" t="s">
        <v>131</v>
      </c>
      <c r="P75" t="s">
        <v>85</v>
      </c>
      <c r="Q75" t="s">
        <v>205</v>
      </c>
      <c r="R75" t="s">
        <v>87</v>
      </c>
      <c r="S75" t="s">
        <v>88</v>
      </c>
      <c r="T75" t="s">
        <v>89</v>
      </c>
      <c r="U75" t="s">
        <v>471</v>
      </c>
      <c r="V75" t="s">
        <v>472</v>
      </c>
      <c r="W75" t="s">
        <v>473</v>
      </c>
      <c r="X75" t="s">
        <v>93</v>
      </c>
      <c r="Y75" t="s">
        <v>474</v>
      </c>
      <c r="Z75" t="s">
        <v>475</v>
      </c>
      <c r="AA75" t="s">
        <v>476</v>
      </c>
      <c r="AB75" t="s">
        <v>477</v>
      </c>
      <c r="AC75" t="s">
        <v>98</v>
      </c>
      <c r="AD75" t="s">
        <v>99</v>
      </c>
      <c r="AE75" t="s">
        <v>670</v>
      </c>
      <c r="AF75" t="s">
        <v>99</v>
      </c>
      <c r="AG75">
        <v>1</v>
      </c>
      <c r="AH75">
        <v>9458</v>
      </c>
      <c r="AI75">
        <v>1</v>
      </c>
      <c r="AJ75">
        <v>0</v>
      </c>
      <c r="AK75">
        <v>0</v>
      </c>
      <c r="AL75">
        <v>9458</v>
      </c>
      <c r="AM75">
        <v>0</v>
      </c>
      <c r="AN75">
        <v>0</v>
      </c>
      <c r="AO75">
        <v>0</v>
      </c>
      <c r="AP75">
        <v>0</v>
      </c>
      <c r="AQ75">
        <v>0</v>
      </c>
      <c r="AR75">
        <v>0</v>
      </c>
      <c r="AS75">
        <v>9688</v>
      </c>
      <c r="AT75">
        <v>0</v>
      </c>
      <c r="AU75">
        <v>9688</v>
      </c>
      <c r="AV75">
        <v>9688</v>
      </c>
      <c r="AW75">
        <v>230</v>
      </c>
      <c r="AX75">
        <v>0</v>
      </c>
      <c r="AY75">
        <v>9688</v>
      </c>
      <c r="AZ75">
        <v>9688</v>
      </c>
      <c r="BA75">
        <v>9458</v>
      </c>
      <c r="BB75" t="s">
        <v>671</v>
      </c>
      <c r="BC75" t="s">
        <v>672</v>
      </c>
      <c r="BD75" t="s">
        <v>78</v>
      </c>
      <c r="BE75" t="s">
        <v>78</v>
      </c>
      <c r="BF75" t="s">
        <v>78</v>
      </c>
      <c r="BG75">
        <v>0</v>
      </c>
      <c r="BH75">
        <v>15352</v>
      </c>
      <c r="BI75">
        <v>7211537</v>
      </c>
      <c r="BN75" t="s">
        <v>78</v>
      </c>
      <c r="BO75" t="s">
        <v>78</v>
      </c>
      <c r="BP75" t="s">
        <v>103</v>
      </c>
      <c r="BQ75" t="s">
        <v>103</v>
      </c>
      <c r="BR75" t="s">
        <v>104</v>
      </c>
      <c r="BY75" s="4">
        <f t="shared" si="2"/>
        <v>57.083333333333336</v>
      </c>
    </row>
    <row r="76" spans="1:77" x14ac:dyDescent="0.25">
      <c r="A76" t="s">
        <v>673</v>
      </c>
      <c r="B76" t="s">
        <v>674</v>
      </c>
      <c r="C76" t="s">
        <v>675</v>
      </c>
      <c r="D76" t="s">
        <v>676</v>
      </c>
      <c r="E76" t="s">
        <v>677</v>
      </c>
      <c r="F76" t="s">
        <v>678</v>
      </c>
      <c r="G76" t="s">
        <v>78</v>
      </c>
      <c r="H76" t="s">
        <v>78</v>
      </c>
      <c r="I76" t="s">
        <v>78</v>
      </c>
      <c r="J76" t="s">
        <v>470</v>
      </c>
      <c r="K76" t="s">
        <v>80</v>
      </c>
      <c r="L76" t="s">
        <v>81</v>
      </c>
      <c r="M76" t="s">
        <v>82</v>
      </c>
      <c r="N76" t="s">
        <v>371</v>
      </c>
      <c r="O76" t="s">
        <v>84</v>
      </c>
      <c r="P76" t="s">
        <v>85</v>
      </c>
      <c r="Q76" t="s">
        <v>205</v>
      </c>
      <c r="R76" t="s">
        <v>87</v>
      </c>
      <c r="S76" t="s">
        <v>88</v>
      </c>
      <c r="T76" t="s">
        <v>89</v>
      </c>
      <c r="U76" t="s">
        <v>471</v>
      </c>
      <c r="V76" t="s">
        <v>472</v>
      </c>
      <c r="W76" t="s">
        <v>473</v>
      </c>
      <c r="X76" t="s">
        <v>93</v>
      </c>
      <c r="Y76" t="s">
        <v>474</v>
      </c>
      <c r="Z76" t="s">
        <v>475</v>
      </c>
      <c r="AA76" t="s">
        <v>476</v>
      </c>
      <c r="AB76" t="s">
        <v>477</v>
      </c>
      <c r="AC76" t="s">
        <v>98</v>
      </c>
      <c r="AD76" t="s">
        <v>99</v>
      </c>
      <c r="AE76" t="s">
        <v>679</v>
      </c>
      <c r="AF76" t="s">
        <v>99</v>
      </c>
      <c r="AG76">
        <v>5</v>
      </c>
      <c r="AH76">
        <v>386</v>
      </c>
      <c r="AI76">
        <v>4</v>
      </c>
      <c r="AJ76">
        <v>135</v>
      </c>
      <c r="AK76">
        <v>1</v>
      </c>
      <c r="AL76">
        <v>521</v>
      </c>
      <c r="AM76">
        <v>0</v>
      </c>
      <c r="AN76">
        <v>0</v>
      </c>
      <c r="AO76">
        <v>0</v>
      </c>
      <c r="AP76">
        <v>0</v>
      </c>
      <c r="AQ76">
        <v>135</v>
      </c>
      <c r="AR76">
        <v>0</v>
      </c>
      <c r="AS76">
        <v>589</v>
      </c>
      <c r="AT76">
        <v>0</v>
      </c>
      <c r="AU76">
        <v>589</v>
      </c>
      <c r="AV76">
        <v>589</v>
      </c>
      <c r="AW76">
        <v>68</v>
      </c>
      <c r="AX76">
        <v>0</v>
      </c>
      <c r="AY76">
        <v>589</v>
      </c>
      <c r="AZ76">
        <v>589</v>
      </c>
      <c r="BA76">
        <v>521</v>
      </c>
      <c r="BB76" t="s">
        <v>242</v>
      </c>
      <c r="BC76" t="s">
        <v>278</v>
      </c>
      <c r="BD76" t="s">
        <v>680</v>
      </c>
      <c r="BE76" t="s">
        <v>78</v>
      </c>
      <c r="BF76" t="s">
        <v>78</v>
      </c>
      <c r="BG76">
        <v>0</v>
      </c>
      <c r="BH76">
        <v>5396</v>
      </c>
      <c r="BI76">
        <v>336047</v>
      </c>
      <c r="BN76" t="s">
        <v>78</v>
      </c>
      <c r="BO76" t="s">
        <v>78</v>
      </c>
      <c r="BP76" t="s">
        <v>103</v>
      </c>
      <c r="BQ76" t="s">
        <v>103</v>
      </c>
      <c r="BR76" t="s">
        <v>104</v>
      </c>
      <c r="BY76" s="4">
        <f t="shared" si="2"/>
        <v>53.083333333333336</v>
      </c>
    </row>
    <row r="77" spans="1:77" x14ac:dyDescent="0.25">
      <c r="A77" t="s">
        <v>681</v>
      </c>
      <c r="B77" t="s">
        <v>682</v>
      </c>
      <c r="C77" t="s">
        <v>683</v>
      </c>
      <c r="D77" t="s">
        <v>684</v>
      </c>
      <c r="E77" t="s">
        <v>685</v>
      </c>
      <c r="F77" t="s">
        <v>686</v>
      </c>
      <c r="G77" t="s">
        <v>78</v>
      </c>
      <c r="H77" t="s">
        <v>78</v>
      </c>
      <c r="I77" t="s">
        <v>78</v>
      </c>
      <c r="J77" t="s">
        <v>470</v>
      </c>
      <c r="K77" t="s">
        <v>80</v>
      </c>
      <c r="L77" t="s">
        <v>81</v>
      </c>
      <c r="M77" t="s">
        <v>82</v>
      </c>
      <c r="N77" t="s">
        <v>371</v>
      </c>
      <c r="O77" t="s">
        <v>84</v>
      </c>
      <c r="P77" t="s">
        <v>85</v>
      </c>
      <c r="Q77" t="s">
        <v>205</v>
      </c>
      <c r="R77" t="s">
        <v>87</v>
      </c>
      <c r="S77" t="s">
        <v>88</v>
      </c>
      <c r="T77" t="s">
        <v>89</v>
      </c>
      <c r="U77" t="s">
        <v>471</v>
      </c>
      <c r="V77" t="s">
        <v>472</v>
      </c>
      <c r="W77" t="s">
        <v>473</v>
      </c>
      <c r="X77" t="s">
        <v>93</v>
      </c>
      <c r="Y77" t="s">
        <v>474</v>
      </c>
      <c r="Z77" t="s">
        <v>475</v>
      </c>
      <c r="AA77" t="s">
        <v>476</v>
      </c>
      <c r="AB77" t="s">
        <v>477</v>
      </c>
      <c r="AC77" t="s">
        <v>98</v>
      </c>
      <c r="AD77" t="s">
        <v>99</v>
      </c>
      <c r="AE77" t="s">
        <v>687</v>
      </c>
      <c r="AF77" t="s">
        <v>99</v>
      </c>
      <c r="AG77">
        <v>1</v>
      </c>
      <c r="AH77">
        <v>1568</v>
      </c>
      <c r="AI77">
        <v>1</v>
      </c>
      <c r="AJ77">
        <v>0</v>
      </c>
      <c r="AK77">
        <v>0</v>
      </c>
      <c r="AL77">
        <v>1568</v>
      </c>
      <c r="AM77">
        <v>0</v>
      </c>
      <c r="AN77">
        <v>0</v>
      </c>
      <c r="AO77">
        <v>0</v>
      </c>
      <c r="AP77">
        <v>0</v>
      </c>
      <c r="AQ77">
        <v>0</v>
      </c>
      <c r="AR77">
        <v>0</v>
      </c>
      <c r="AS77">
        <v>1568</v>
      </c>
      <c r="AT77">
        <v>54</v>
      </c>
      <c r="AU77">
        <v>1622</v>
      </c>
      <c r="AV77">
        <v>1595</v>
      </c>
      <c r="AW77">
        <v>0</v>
      </c>
      <c r="AX77">
        <v>0</v>
      </c>
      <c r="AY77">
        <v>1595</v>
      </c>
      <c r="AZ77">
        <v>1595</v>
      </c>
      <c r="BA77">
        <v>1568</v>
      </c>
      <c r="BB77" t="s">
        <v>242</v>
      </c>
      <c r="BC77" t="s">
        <v>278</v>
      </c>
      <c r="BD77" t="s">
        <v>78</v>
      </c>
      <c r="BE77" t="s">
        <v>78</v>
      </c>
      <c r="BF77" t="s">
        <v>78</v>
      </c>
      <c r="BG77">
        <v>0</v>
      </c>
      <c r="BH77">
        <v>29655</v>
      </c>
      <c r="BI77">
        <v>533787</v>
      </c>
      <c r="BN77" t="s">
        <v>78</v>
      </c>
      <c r="BO77" t="s">
        <v>78</v>
      </c>
      <c r="BP77" t="s">
        <v>103</v>
      </c>
      <c r="BQ77" t="s">
        <v>103</v>
      </c>
      <c r="BR77" t="s">
        <v>104</v>
      </c>
      <c r="BY77" s="4">
        <f t="shared" si="2"/>
        <v>53.083333333333336</v>
      </c>
    </row>
    <row r="78" spans="1:77" x14ac:dyDescent="0.25">
      <c r="A78" t="s">
        <v>688</v>
      </c>
      <c r="B78" t="s">
        <v>689</v>
      </c>
      <c r="C78" t="s">
        <v>690</v>
      </c>
      <c r="D78" t="s">
        <v>212</v>
      </c>
      <c r="E78" t="s">
        <v>691</v>
      </c>
      <c r="F78" t="s">
        <v>692</v>
      </c>
      <c r="G78" t="s">
        <v>78</v>
      </c>
      <c r="H78" t="s">
        <v>78</v>
      </c>
      <c r="I78" t="s">
        <v>78</v>
      </c>
      <c r="J78" t="s">
        <v>470</v>
      </c>
      <c r="K78" t="s">
        <v>80</v>
      </c>
      <c r="L78" t="s">
        <v>81</v>
      </c>
      <c r="M78" t="s">
        <v>82</v>
      </c>
      <c r="N78" t="s">
        <v>371</v>
      </c>
      <c r="O78" t="s">
        <v>84</v>
      </c>
      <c r="P78" t="s">
        <v>85</v>
      </c>
      <c r="Q78" t="s">
        <v>205</v>
      </c>
      <c r="R78" t="s">
        <v>87</v>
      </c>
      <c r="S78" t="s">
        <v>88</v>
      </c>
      <c r="T78" t="s">
        <v>89</v>
      </c>
      <c r="U78" t="s">
        <v>471</v>
      </c>
      <c r="V78" t="s">
        <v>472</v>
      </c>
      <c r="W78" t="s">
        <v>473</v>
      </c>
      <c r="X78" t="s">
        <v>93</v>
      </c>
      <c r="Y78" t="s">
        <v>474</v>
      </c>
      <c r="Z78" t="s">
        <v>475</v>
      </c>
      <c r="AA78" t="s">
        <v>476</v>
      </c>
      <c r="AB78" t="s">
        <v>477</v>
      </c>
      <c r="AC78" t="s">
        <v>98</v>
      </c>
      <c r="AD78" t="s">
        <v>99</v>
      </c>
      <c r="AE78" t="s">
        <v>693</v>
      </c>
      <c r="AF78" t="s">
        <v>99</v>
      </c>
      <c r="AG78">
        <v>1</v>
      </c>
      <c r="AH78">
        <v>2640</v>
      </c>
      <c r="AI78">
        <v>1</v>
      </c>
      <c r="AJ78">
        <v>0</v>
      </c>
      <c r="AK78">
        <v>0</v>
      </c>
      <c r="AL78">
        <v>2640</v>
      </c>
      <c r="AM78">
        <v>0</v>
      </c>
      <c r="AN78">
        <v>0</v>
      </c>
      <c r="AO78">
        <v>0</v>
      </c>
      <c r="AP78">
        <v>0</v>
      </c>
      <c r="AQ78">
        <v>0</v>
      </c>
      <c r="AR78">
        <v>0</v>
      </c>
      <c r="AS78">
        <v>1800</v>
      </c>
      <c r="AT78">
        <v>840</v>
      </c>
      <c r="AU78">
        <v>2640</v>
      </c>
      <c r="AV78">
        <v>2220</v>
      </c>
      <c r="AW78">
        <v>0</v>
      </c>
      <c r="AX78">
        <v>0</v>
      </c>
      <c r="AY78">
        <v>2220</v>
      </c>
      <c r="AZ78">
        <v>2220</v>
      </c>
      <c r="BA78">
        <v>2640</v>
      </c>
      <c r="BB78" t="s">
        <v>694</v>
      </c>
      <c r="BC78" t="s">
        <v>695</v>
      </c>
      <c r="BD78" t="s">
        <v>78</v>
      </c>
      <c r="BE78" t="s">
        <v>78</v>
      </c>
      <c r="BF78" t="s">
        <v>78</v>
      </c>
      <c r="BG78">
        <v>0</v>
      </c>
      <c r="BH78">
        <v>20659</v>
      </c>
      <c r="BI78">
        <v>827626</v>
      </c>
      <c r="BN78" t="s">
        <v>78</v>
      </c>
      <c r="BO78" t="s">
        <v>78</v>
      </c>
      <c r="BP78" t="s">
        <v>103</v>
      </c>
      <c r="BQ78" t="s">
        <v>103</v>
      </c>
      <c r="BR78" t="s">
        <v>104</v>
      </c>
      <c r="BY78" s="4">
        <f t="shared" si="2"/>
        <v>49.083333333333336</v>
      </c>
    </row>
    <row r="79" spans="1:77" x14ac:dyDescent="0.25">
      <c r="A79" t="s">
        <v>696</v>
      </c>
      <c r="B79" t="s">
        <v>697</v>
      </c>
      <c r="C79" t="s">
        <v>698</v>
      </c>
      <c r="D79" t="s">
        <v>301</v>
      </c>
      <c r="E79" t="s">
        <v>699</v>
      </c>
      <c r="F79" t="s">
        <v>700</v>
      </c>
      <c r="G79" t="s">
        <v>78</v>
      </c>
      <c r="H79" t="s">
        <v>78</v>
      </c>
      <c r="I79" t="s">
        <v>78</v>
      </c>
      <c r="J79" t="s">
        <v>470</v>
      </c>
      <c r="K79" t="s">
        <v>80</v>
      </c>
      <c r="L79" t="s">
        <v>81</v>
      </c>
      <c r="M79" t="s">
        <v>82</v>
      </c>
      <c r="N79" t="s">
        <v>239</v>
      </c>
      <c r="O79" t="s">
        <v>131</v>
      </c>
      <c r="P79" t="s">
        <v>85</v>
      </c>
      <c r="Q79" t="s">
        <v>205</v>
      </c>
      <c r="R79" t="s">
        <v>87</v>
      </c>
      <c r="S79" t="s">
        <v>88</v>
      </c>
      <c r="T79" t="s">
        <v>89</v>
      </c>
      <c r="U79" t="s">
        <v>471</v>
      </c>
      <c r="V79" t="s">
        <v>472</v>
      </c>
      <c r="W79" t="s">
        <v>473</v>
      </c>
      <c r="X79" t="s">
        <v>93</v>
      </c>
      <c r="Y79" t="s">
        <v>474</v>
      </c>
      <c r="Z79" t="s">
        <v>475</v>
      </c>
      <c r="AA79" t="s">
        <v>476</v>
      </c>
      <c r="AB79" t="s">
        <v>477</v>
      </c>
      <c r="AC79" t="s">
        <v>98</v>
      </c>
      <c r="AD79" t="s">
        <v>99</v>
      </c>
      <c r="AE79" t="s">
        <v>701</v>
      </c>
      <c r="AF79" t="s">
        <v>99</v>
      </c>
      <c r="AG79">
        <v>3</v>
      </c>
      <c r="AH79">
        <v>479</v>
      </c>
      <c r="AI79">
        <v>3</v>
      </c>
      <c r="AJ79">
        <v>0</v>
      </c>
      <c r="AK79">
        <v>0</v>
      </c>
      <c r="AL79">
        <v>479</v>
      </c>
      <c r="AM79">
        <v>0</v>
      </c>
      <c r="AN79">
        <v>0</v>
      </c>
      <c r="AO79">
        <v>0</v>
      </c>
      <c r="AP79">
        <v>0</v>
      </c>
      <c r="AQ79">
        <v>0</v>
      </c>
      <c r="AR79">
        <v>0</v>
      </c>
      <c r="AS79">
        <v>480</v>
      </c>
      <c r="AT79">
        <v>240</v>
      </c>
      <c r="AU79">
        <v>720</v>
      </c>
      <c r="AV79">
        <v>600</v>
      </c>
      <c r="AW79">
        <v>1</v>
      </c>
      <c r="AX79">
        <v>0</v>
      </c>
      <c r="AY79">
        <v>600</v>
      </c>
      <c r="AZ79">
        <v>600</v>
      </c>
      <c r="BA79">
        <v>479</v>
      </c>
      <c r="BB79" t="s">
        <v>702</v>
      </c>
      <c r="BC79" t="s">
        <v>703</v>
      </c>
      <c r="BD79" t="s">
        <v>78</v>
      </c>
      <c r="BE79" t="s">
        <v>78</v>
      </c>
      <c r="BF79" t="s">
        <v>78</v>
      </c>
      <c r="BG79">
        <v>0</v>
      </c>
      <c r="BH79">
        <v>18298</v>
      </c>
      <c r="BI79">
        <v>243934</v>
      </c>
      <c r="BN79" t="s">
        <v>78</v>
      </c>
      <c r="BO79" t="s">
        <v>78</v>
      </c>
      <c r="BP79" t="s">
        <v>103</v>
      </c>
      <c r="BQ79" t="s">
        <v>103</v>
      </c>
      <c r="BR79" t="s">
        <v>104</v>
      </c>
      <c r="BY79" s="4">
        <f t="shared" si="2"/>
        <v>46.083333333333336</v>
      </c>
    </row>
    <row r="80" spans="1:77" x14ac:dyDescent="0.25">
      <c r="A80" t="s">
        <v>704</v>
      </c>
      <c r="B80" t="s">
        <v>705</v>
      </c>
      <c r="C80" t="s">
        <v>706</v>
      </c>
      <c r="D80" t="s">
        <v>707</v>
      </c>
      <c r="E80" t="s">
        <v>708</v>
      </c>
      <c r="F80" t="s">
        <v>709</v>
      </c>
      <c r="G80" t="s">
        <v>78</v>
      </c>
      <c r="H80" t="s">
        <v>78</v>
      </c>
      <c r="I80" t="s">
        <v>78</v>
      </c>
      <c r="J80" t="s">
        <v>470</v>
      </c>
      <c r="K80" t="s">
        <v>80</v>
      </c>
      <c r="L80" t="s">
        <v>81</v>
      </c>
      <c r="M80" t="s">
        <v>82</v>
      </c>
      <c r="N80" t="s">
        <v>371</v>
      </c>
      <c r="O80" t="s">
        <v>84</v>
      </c>
      <c r="P80" t="s">
        <v>85</v>
      </c>
      <c r="Q80" t="s">
        <v>205</v>
      </c>
      <c r="R80" t="s">
        <v>87</v>
      </c>
      <c r="S80" t="s">
        <v>88</v>
      </c>
      <c r="T80" t="s">
        <v>89</v>
      </c>
      <c r="U80" t="s">
        <v>471</v>
      </c>
      <c r="V80" t="s">
        <v>472</v>
      </c>
      <c r="W80" t="s">
        <v>473</v>
      </c>
      <c r="X80" t="s">
        <v>93</v>
      </c>
      <c r="Y80" t="s">
        <v>474</v>
      </c>
      <c r="Z80" t="s">
        <v>475</v>
      </c>
      <c r="AA80" t="s">
        <v>476</v>
      </c>
      <c r="AB80" t="s">
        <v>477</v>
      </c>
      <c r="AC80" t="s">
        <v>98</v>
      </c>
      <c r="AD80" t="s">
        <v>99</v>
      </c>
      <c r="AE80" t="s">
        <v>710</v>
      </c>
      <c r="AF80" t="s">
        <v>99</v>
      </c>
      <c r="AG80">
        <v>1</v>
      </c>
      <c r="AH80">
        <v>480</v>
      </c>
      <c r="AI80">
        <v>1</v>
      </c>
      <c r="AJ80">
        <v>0</v>
      </c>
      <c r="AK80">
        <v>0</v>
      </c>
      <c r="AL80">
        <v>480</v>
      </c>
      <c r="AM80">
        <v>0</v>
      </c>
      <c r="AN80">
        <v>0</v>
      </c>
      <c r="AO80">
        <v>0</v>
      </c>
      <c r="AP80">
        <v>0</v>
      </c>
      <c r="AQ80">
        <v>0</v>
      </c>
      <c r="AR80">
        <v>0</v>
      </c>
      <c r="AS80">
        <v>0</v>
      </c>
      <c r="AT80">
        <v>950</v>
      </c>
      <c r="AU80">
        <v>950</v>
      </c>
      <c r="AV80">
        <v>475</v>
      </c>
      <c r="AW80">
        <v>0</v>
      </c>
      <c r="AX80">
        <v>0</v>
      </c>
      <c r="AY80">
        <v>475</v>
      </c>
      <c r="AZ80">
        <v>475</v>
      </c>
      <c r="BA80">
        <v>480</v>
      </c>
      <c r="BB80" t="s">
        <v>702</v>
      </c>
      <c r="BC80" t="s">
        <v>703</v>
      </c>
      <c r="BD80" t="s">
        <v>78</v>
      </c>
      <c r="BE80" t="s">
        <v>78</v>
      </c>
      <c r="BF80" t="s">
        <v>78</v>
      </c>
      <c r="BG80">
        <v>0</v>
      </c>
      <c r="BH80">
        <v>0</v>
      </c>
      <c r="BI80">
        <v>177082</v>
      </c>
      <c r="BN80" t="s">
        <v>78</v>
      </c>
      <c r="BO80" t="s">
        <v>78</v>
      </c>
      <c r="BP80" t="s">
        <v>103</v>
      </c>
      <c r="BQ80" t="s">
        <v>103</v>
      </c>
      <c r="BR80" t="s">
        <v>104</v>
      </c>
      <c r="BY80" s="4">
        <f t="shared" si="2"/>
        <v>46.083333333333336</v>
      </c>
    </row>
    <row r="81" spans="1:77" x14ac:dyDescent="0.25">
      <c r="A81" t="s">
        <v>711</v>
      </c>
      <c r="B81" t="s">
        <v>712</v>
      </c>
      <c r="C81" t="s">
        <v>713</v>
      </c>
      <c r="D81" t="s">
        <v>714</v>
      </c>
      <c r="E81" t="s">
        <v>715</v>
      </c>
      <c r="F81" t="s">
        <v>716</v>
      </c>
      <c r="G81" t="s">
        <v>78</v>
      </c>
      <c r="H81" t="s">
        <v>78</v>
      </c>
      <c r="I81" t="s">
        <v>78</v>
      </c>
      <c r="J81" t="s">
        <v>470</v>
      </c>
      <c r="K81" t="s">
        <v>80</v>
      </c>
      <c r="L81" t="s">
        <v>81</v>
      </c>
      <c r="M81" t="s">
        <v>82</v>
      </c>
      <c r="N81" t="s">
        <v>267</v>
      </c>
      <c r="O81" t="s">
        <v>131</v>
      </c>
      <c r="P81" t="s">
        <v>85</v>
      </c>
      <c r="Q81" t="s">
        <v>205</v>
      </c>
      <c r="R81" t="s">
        <v>87</v>
      </c>
      <c r="S81" t="s">
        <v>88</v>
      </c>
      <c r="T81" t="s">
        <v>89</v>
      </c>
      <c r="U81" t="s">
        <v>471</v>
      </c>
      <c r="V81" t="s">
        <v>472</v>
      </c>
      <c r="W81" t="s">
        <v>473</v>
      </c>
      <c r="X81" t="s">
        <v>93</v>
      </c>
      <c r="Y81" t="s">
        <v>474</v>
      </c>
      <c r="Z81" t="s">
        <v>475</v>
      </c>
      <c r="AA81" t="s">
        <v>476</v>
      </c>
      <c r="AB81" t="s">
        <v>477</v>
      </c>
      <c r="AC81" t="s">
        <v>98</v>
      </c>
      <c r="AD81" t="s">
        <v>99</v>
      </c>
      <c r="AE81" t="s">
        <v>717</v>
      </c>
      <c r="AF81" t="s">
        <v>99</v>
      </c>
      <c r="AG81">
        <v>1</v>
      </c>
      <c r="AH81">
        <v>147</v>
      </c>
      <c r="AI81">
        <v>1</v>
      </c>
      <c r="AJ81">
        <v>0</v>
      </c>
      <c r="AK81">
        <v>0</v>
      </c>
      <c r="AL81">
        <v>147</v>
      </c>
      <c r="AM81">
        <v>0</v>
      </c>
      <c r="AN81">
        <v>0</v>
      </c>
      <c r="AO81">
        <v>0</v>
      </c>
      <c r="AP81">
        <v>0</v>
      </c>
      <c r="AQ81">
        <v>0</v>
      </c>
      <c r="AR81">
        <v>0</v>
      </c>
      <c r="AS81">
        <v>147</v>
      </c>
      <c r="AT81">
        <v>0</v>
      </c>
      <c r="AU81">
        <v>147</v>
      </c>
      <c r="AV81">
        <v>147</v>
      </c>
      <c r="AW81">
        <v>0</v>
      </c>
      <c r="AX81">
        <v>0</v>
      </c>
      <c r="AY81">
        <v>147</v>
      </c>
      <c r="AZ81">
        <v>147</v>
      </c>
      <c r="BA81">
        <v>147</v>
      </c>
      <c r="BB81" t="s">
        <v>718</v>
      </c>
      <c r="BC81" t="s">
        <v>719</v>
      </c>
      <c r="BD81" t="s">
        <v>78</v>
      </c>
      <c r="BE81" t="s">
        <v>78</v>
      </c>
      <c r="BF81" t="s">
        <v>78</v>
      </c>
      <c r="BG81">
        <v>0</v>
      </c>
      <c r="BH81">
        <v>453</v>
      </c>
      <c r="BI81">
        <v>49195</v>
      </c>
      <c r="BN81" t="s">
        <v>78</v>
      </c>
      <c r="BO81" t="s">
        <v>78</v>
      </c>
      <c r="BP81" t="s">
        <v>103</v>
      </c>
      <c r="BQ81" t="s">
        <v>103</v>
      </c>
      <c r="BR81" t="s">
        <v>104</v>
      </c>
      <c r="BY81" s="4">
        <f t="shared" si="2"/>
        <v>44.083333333333336</v>
      </c>
    </row>
    <row r="82" spans="1:77" x14ac:dyDescent="0.25">
      <c r="A82" t="s">
        <v>720</v>
      </c>
      <c r="B82" t="s">
        <v>721</v>
      </c>
      <c r="C82" t="s">
        <v>722</v>
      </c>
      <c r="D82" t="s">
        <v>723</v>
      </c>
      <c r="E82" t="s">
        <v>724</v>
      </c>
      <c r="F82" t="s">
        <v>725</v>
      </c>
      <c r="G82" t="s">
        <v>78</v>
      </c>
      <c r="H82" t="s">
        <v>78</v>
      </c>
      <c r="I82" t="s">
        <v>78</v>
      </c>
      <c r="J82" t="s">
        <v>470</v>
      </c>
      <c r="K82" t="s">
        <v>80</v>
      </c>
      <c r="L82" t="s">
        <v>81</v>
      </c>
      <c r="M82" t="s">
        <v>82</v>
      </c>
      <c r="N82" t="s">
        <v>371</v>
      </c>
      <c r="O82" t="s">
        <v>131</v>
      </c>
      <c r="P82" t="s">
        <v>85</v>
      </c>
      <c r="Q82" t="s">
        <v>205</v>
      </c>
      <c r="R82" t="s">
        <v>87</v>
      </c>
      <c r="S82" t="s">
        <v>88</v>
      </c>
      <c r="T82" t="s">
        <v>89</v>
      </c>
      <c r="U82" t="s">
        <v>471</v>
      </c>
      <c r="V82" t="s">
        <v>472</v>
      </c>
      <c r="W82" t="s">
        <v>473</v>
      </c>
      <c r="X82" t="s">
        <v>93</v>
      </c>
      <c r="Y82" t="s">
        <v>474</v>
      </c>
      <c r="Z82" t="s">
        <v>475</v>
      </c>
      <c r="AA82" t="s">
        <v>476</v>
      </c>
      <c r="AB82" t="s">
        <v>477</v>
      </c>
      <c r="AC82" t="s">
        <v>98</v>
      </c>
      <c r="AD82" t="s">
        <v>99</v>
      </c>
      <c r="AE82" t="s">
        <v>717</v>
      </c>
      <c r="AF82" t="s">
        <v>99</v>
      </c>
      <c r="AG82">
        <v>1</v>
      </c>
      <c r="AH82">
        <v>147</v>
      </c>
      <c r="AI82">
        <v>1</v>
      </c>
      <c r="AJ82">
        <v>0</v>
      </c>
      <c r="AK82">
        <v>0</v>
      </c>
      <c r="AL82">
        <v>147</v>
      </c>
      <c r="AM82">
        <v>0</v>
      </c>
      <c r="AN82">
        <v>0</v>
      </c>
      <c r="AO82">
        <v>0</v>
      </c>
      <c r="AP82">
        <v>0</v>
      </c>
      <c r="AQ82">
        <v>0</v>
      </c>
      <c r="AR82">
        <v>0</v>
      </c>
      <c r="AS82">
        <v>147</v>
      </c>
      <c r="AT82">
        <v>0</v>
      </c>
      <c r="AU82">
        <v>147</v>
      </c>
      <c r="AV82">
        <v>147</v>
      </c>
      <c r="AW82">
        <v>0</v>
      </c>
      <c r="AX82">
        <v>0</v>
      </c>
      <c r="AY82">
        <v>147</v>
      </c>
      <c r="AZ82">
        <v>147</v>
      </c>
      <c r="BA82">
        <v>147</v>
      </c>
      <c r="BB82" t="s">
        <v>718</v>
      </c>
      <c r="BC82" t="s">
        <v>719</v>
      </c>
      <c r="BD82" t="s">
        <v>78</v>
      </c>
      <c r="BE82" t="s">
        <v>78</v>
      </c>
      <c r="BF82" t="s">
        <v>78</v>
      </c>
      <c r="BG82">
        <v>0</v>
      </c>
      <c r="BH82">
        <v>453</v>
      </c>
      <c r="BI82">
        <v>49195</v>
      </c>
      <c r="BN82" t="s">
        <v>78</v>
      </c>
      <c r="BO82" t="s">
        <v>78</v>
      </c>
      <c r="BP82" t="s">
        <v>103</v>
      </c>
      <c r="BQ82" t="s">
        <v>103</v>
      </c>
      <c r="BR82" t="s">
        <v>104</v>
      </c>
      <c r="BY82" s="4">
        <f t="shared" si="2"/>
        <v>44.083333333333336</v>
      </c>
    </row>
    <row r="83" spans="1:77" x14ac:dyDescent="0.25">
      <c r="A83" t="s">
        <v>726</v>
      </c>
      <c r="B83" t="s">
        <v>727</v>
      </c>
      <c r="C83" t="s">
        <v>728</v>
      </c>
      <c r="D83" t="s">
        <v>729</v>
      </c>
      <c r="E83" t="s">
        <v>730</v>
      </c>
      <c r="F83" t="s">
        <v>731</v>
      </c>
      <c r="G83" t="s">
        <v>78</v>
      </c>
      <c r="H83" t="s">
        <v>78</v>
      </c>
      <c r="I83" t="s">
        <v>78</v>
      </c>
      <c r="J83" t="s">
        <v>470</v>
      </c>
      <c r="K83" t="s">
        <v>80</v>
      </c>
      <c r="L83" t="s">
        <v>81</v>
      </c>
      <c r="M83" t="s">
        <v>82</v>
      </c>
      <c r="N83" t="s">
        <v>371</v>
      </c>
      <c r="O83" t="s">
        <v>131</v>
      </c>
      <c r="P83" t="s">
        <v>85</v>
      </c>
      <c r="Q83" t="s">
        <v>205</v>
      </c>
      <c r="R83" t="s">
        <v>87</v>
      </c>
      <c r="S83" t="s">
        <v>88</v>
      </c>
      <c r="T83" t="s">
        <v>89</v>
      </c>
      <c r="U83" t="s">
        <v>471</v>
      </c>
      <c r="V83" t="s">
        <v>472</v>
      </c>
      <c r="W83" t="s">
        <v>473</v>
      </c>
      <c r="X83" t="s">
        <v>93</v>
      </c>
      <c r="Y83" t="s">
        <v>474</v>
      </c>
      <c r="Z83" t="s">
        <v>475</v>
      </c>
      <c r="AA83" t="s">
        <v>476</v>
      </c>
      <c r="AB83" t="s">
        <v>477</v>
      </c>
      <c r="AC83" t="s">
        <v>98</v>
      </c>
      <c r="AD83" t="s">
        <v>99</v>
      </c>
      <c r="AE83" t="s">
        <v>717</v>
      </c>
      <c r="AF83" t="s">
        <v>99</v>
      </c>
      <c r="AG83">
        <v>1</v>
      </c>
      <c r="AH83">
        <v>147</v>
      </c>
      <c r="AI83">
        <v>1</v>
      </c>
      <c r="AJ83">
        <v>0</v>
      </c>
      <c r="AK83">
        <v>0</v>
      </c>
      <c r="AL83">
        <v>147</v>
      </c>
      <c r="AM83">
        <v>0</v>
      </c>
      <c r="AN83">
        <v>0</v>
      </c>
      <c r="AO83">
        <v>0</v>
      </c>
      <c r="AP83">
        <v>0</v>
      </c>
      <c r="AQ83">
        <v>0</v>
      </c>
      <c r="AR83">
        <v>0</v>
      </c>
      <c r="AS83">
        <v>147</v>
      </c>
      <c r="AT83">
        <v>0</v>
      </c>
      <c r="AU83">
        <v>147</v>
      </c>
      <c r="AV83">
        <v>147</v>
      </c>
      <c r="AW83">
        <v>0</v>
      </c>
      <c r="AX83">
        <v>0</v>
      </c>
      <c r="AY83">
        <v>147</v>
      </c>
      <c r="AZ83">
        <v>147</v>
      </c>
      <c r="BA83">
        <v>147</v>
      </c>
      <c r="BB83" t="s">
        <v>718</v>
      </c>
      <c r="BC83" t="s">
        <v>719</v>
      </c>
      <c r="BD83" t="s">
        <v>78</v>
      </c>
      <c r="BE83" t="s">
        <v>78</v>
      </c>
      <c r="BF83" t="s">
        <v>78</v>
      </c>
      <c r="BG83">
        <v>0</v>
      </c>
      <c r="BH83">
        <v>453</v>
      </c>
      <c r="BI83">
        <v>49195</v>
      </c>
      <c r="BN83" t="s">
        <v>78</v>
      </c>
      <c r="BO83" t="s">
        <v>78</v>
      </c>
      <c r="BP83" t="s">
        <v>103</v>
      </c>
      <c r="BQ83" t="s">
        <v>103</v>
      </c>
      <c r="BR83" t="s">
        <v>104</v>
      </c>
      <c r="BY83" s="4">
        <f t="shared" si="2"/>
        <v>44.083333333333336</v>
      </c>
    </row>
    <row r="84" spans="1:77" x14ac:dyDescent="0.25">
      <c r="A84" t="s">
        <v>732</v>
      </c>
      <c r="B84" t="s">
        <v>733</v>
      </c>
      <c r="C84" t="s">
        <v>734</v>
      </c>
      <c r="D84" t="s">
        <v>735</v>
      </c>
      <c r="E84" t="s">
        <v>736</v>
      </c>
      <c r="F84" t="s">
        <v>737</v>
      </c>
      <c r="G84" t="s">
        <v>78</v>
      </c>
      <c r="H84" t="s">
        <v>78</v>
      </c>
      <c r="I84" t="s">
        <v>78</v>
      </c>
      <c r="J84" t="s">
        <v>470</v>
      </c>
      <c r="K84" t="s">
        <v>80</v>
      </c>
      <c r="L84" t="s">
        <v>81</v>
      </c>
      <c r="M84" t="s">
        <v>82</v>
      </c>
      <c r="N84" t="s">
        <v>267</v>
      </c>
      <c r="O84" t="s">
        <v>131</v>
      </c>
      <c r="P84" t="s">
        <v>85</v>
      </c>
      <c r="Q84" t="s">
        <v>205</v>
      </c>
      <c r="R84" t="s">
        <v>87</v>
      </c>
      <c r="S84" t="s">
        <v>88</v>
      </c>
      <c r="T84" t="s">
        <v>89</v>
      </c>
      <c r="U84" t="s">
        <v>471</v>
      </c>
      <c r="V84" t="s">
        <v>472</v>
      </c>
      <c r="W84" t="s">
        <v>473</v>
      </c>
      <c r="X84" t="s">
        <v>93</v>
      </c>
      <c r="Y84" t="s">
        <v>474</v>
      </c>
      <c r="Z84" t="s">
        <v>475</v>
      </c>
      <c r="AA84" t="s">
        <v>476</v>
      </c>
      <c r="AB84" t="s">
        <v>477</v>
      </c>
      <c r="AC84" t="s">
        <v>98</v>
      </c>
      <c r="AD84" t="s">
        <v>99</v>
      </c>
      <c r="AE84" t="s">
        <v>717</v>
      </c>
      <c r="AF84" t="s">
        <v>99</v>
      </c>
      <c r="AG84">
        <v>1</v>
      </c>
      <c r="AH84">
        <v>147</v>
      </c>
      <c r="AI84">
        <v>1</v>
      </c>
      <c r="AJ84">
        <v>0</v>
      </c>
      <c r="AK84">
        <v>0</v>
      </c>
      <c r="AL84">
        <v>147</v>
      </c>
      <c r="AM84">
        <v>0</v>
      </c>
      <c r="AN84">
        <v>0</v>
      </c>
      <c r="AO84">
        <v>0</v>
      </c>
      <c r="AP84">
        <v>0</v>
      </c>
      <c r="AQ84">
        <v>0</v>
      </c>
      <c r="AR84">
        <v>0</v>
      </c>
      <c r="AS84">
        <v>147</v>
      </c>
      <c r="AT84">
        <v>0</v>
      </c>
      <c r="AU84">
        <v>147</v>
      </c>
      <c r="AV84">
        <v>147</v>
      </c>
      <c r="AW84">
        <v>0</v>
      </c>
      <c r="AX84">
        <v>0</v>
      </c>
      <c r="AY84">
        <v>147</v>
      </c>
      <c r="AZ84">
        <v>147</v>
      </c>
      <c r="BA84">
        <v>147</v>
      </c>
      <c r="BB84" t="s">
        <v>718</v>
      </c>
      <c r="BC84" t="s">
        <v>719</v>
      </c>
      <c r="BD84" t="s">
        <v>78</v>
      </c>
      <c r="BE84" t="s">
        <v>78</v>
      </c>
      <c r="BF84" t="s">
        <v>78</v>
      </c>
      <c r="BG84">
        <v>0</v>
      </c>
      <c r="BH84">
        <v>453</v>
      </c>
      <c r="BI84">
        <v>49195</v>
      </c>
      <c r="BN84" t="s">
        <v>78</v>
      </c>
      <c r="BO84" t="s">
        <v>78</v>
      </c>
      <c r="BP84" t="s">
        <v>103</v>
      </c>
      <c r="BQ84" t="s">
        <v>103</v>
      </c>
      <c r="BR84" t="s">
        <v>104</v>
      </c>
      <c r="BY84" s="4">
        <f t="shared" si="2"/>
        <v>44.083333333333336</v>
      </c>
    </row>
    <row r="85" spans="1:77" x14ac:dyDescent="0.25">
      <c r="A85" t="s">
        <v>738</v>
      </c>
      <c r="B85" t="s">
        <v>739</v>
      </c>
      <c r="C85" t="s">
        <v>740</v>
      </c>
      <c r="D85" t="s">
        <v>741</v>
      </c>
      <c r="E85" t="s">
        <v>742</v>
      </c>
      <c r="F85" t="s">
        <v>743</v>
      </c>
      <c r="G85" t="s">
        <v>78</v>
      </c>
      <c r="H85" t="s">
        <v>78</v>
      </c>
      <c r="I85" t="s">
        <v>78</v>
      </c>
      <c r="J85" t="s">
        <v>470</v>
      </c>
      <c r="K85" t="s">
        <v>80</v>
      </c>
      <c r="L85" t="s">
        <v>81</v>
      </c>
      <c r="M85" t="s">
        <v>82</v>
      </c>
      <c r="N85" t="s">
        <v>267</v>
      </c>
      <c r="O85" t="s">
        <v>84</v>
      </c>
      <c r="P85" t="s">
        <v>85</v>
      </c>
      <c r="Q85" t="s">
        <v>205</v>
      </c>
      <c r="R85" t="s">
        <v>87</v>
      </c>
      <c r="S85" t="s">
        <v>88</v>
      </c>
      <c r="T85" t="s">
        <v>89</v>
      </c>
      <c r="U85" t="s">
        <v>471</v>
      </c>
      <c r="V85" t="s">
        <v>472</v>
      </c>
      <c r="W85" t="s">
        <v>473</v>
      </c>
      <c r="X85" t="s">
        <v>93</v>
      </c>
      <c r="Y85" t="s">
        <v>474</v>
      </c>
      <c r="Z85" t="s">
        <v>475</v>
      </c>
      <c r="AA85" t="s">
        <v>476</v>
      </c>
      <c r="AB85" t="s">
        <v>477</v>
      </c>
      <c r="AC85" t="s">
        <v>98</v>
      </c>
      <c r="AD85" t="s">
        <v>99</v>
      </c>
      <c r="AE85" t="s">
        <v>99</v>
      </c>
      <c r="AF85" t="s">
        <v>99</v>
      </c>
      <c r="AG85">
        <v>1</v>
      </c>
      <c r="AH85">
        <v>1000</v>
      </c>
      <c r="AI85">
        <v>1</v>
      </c>
      <c r="AJ85">
        <v>0</v>
      </c>
      <c r="AK85">
        <v>0</v>
      </c>
      <c r="AL85">
        <v>1000</v>
      </c>
      <c r="AM85">
        <v>0</v>
      </c>
      <c r="AN85">
        <v>0</v>
      </c>
      <c r="AO85">
        <v>0</v>
      </c>
      <c r="AP85">
        <v>0</v>
      </c>
      <c r="AQ85">
        <v>0</v>
      </c>
      <c r="AR85">
        <v>0</v>
      </c>
      <c r="AS85">
        <v>1104</v>
      </c>
      <c r="AT85">
        <v>0</v>
      </c>
      <c r="AU85">
        <v>1104</v>
      </c>
      <c r="AV85">
        <v>1104</v>
      </c>
      <c r="AW85">
        <v>104</v>
      </c>
      <c r="AX85">
        <v>0</v>
      </c>
      <c r="AY85">
        <v>1104</v>
      </c>
      <c r="AZ85">
        <v>1104</v>
      </c>
      <c r="BA85">
        <v>1000</v>
      </c>
      <c r="BB85" t="s">
        <v>744</v>
      </c>
      <c r="BC85" t="s">
        <v>745</v>
      </c>
      <c r="BD85" t="s">
        <v>78</v>
      </c>
      <c r="BE85" t="s">
        <v>78</v>
      </c>
      <c r="BF85" t="s">
        <v>78</v>
      </c>
      <c r="BG85">
        <v>0</v>
      </c>
      <c r="BH85">
        <v>70342</v>
      </c>
      <c r="BI85">
        <v>411576</v>
      </c>
      <c r="BN85" t="s">
        <v>78</v>
      </c>
      <c r="BO85" t="s">
        <v>78</v>
      </c>
      <c r="BP85" t="s">
        <v>103</v>
      </c>
      <c r="BQ85" t="s">
        <v>103</v>
      </c>
      <c r="BR85" t="s">
        <v>104</v>
      </c>
      <c r="BY85" s="4">
        <f t="shared" si="2"/>
        <v>14.647222222222222</v>
      </c>
    </row>
    <row r="86" spans="1:77" x14ac:dyDescent="0.25">
      <c r="A86" t="s">
        <v>746</v>
      </c>
      <c r="B86" t="s">
        <v>747</v>
      </c>
      <c r="C86" t="s">
        <v>748</v>
      </c>
      <c r="D86" t="s">
        <v>749</v>
      </c>
      <c r="E86" t="s">
        <v>750</v>
      </c>
      <c r="F86" t="s">
        <v>751</v>
      </c>
      <c r="G86" t="s">
        <v>78</v>
      </c>
      <c r="H86" t="s">
        <v>78</v>
      </c>
      <c r="I86" t="s">
        <v>78</v>
      </c>
      <c r="J86" t="s">
        <v>470</v>
      </c>
      <c r="K86" t="s">
        <v>80</v>
      </c>
      <c r="L86" t="s">
        <v>81</v>
      </c>
      <c r="M86" t="s">
        <v>82</v>
      </c>
      <c r="N86" t="s">
        <v>140</v>
      </c>
      <c r="O86" t="s">
        <v>84</v>
      </c>
      <c r="P86" t="s">
        <v>85</v>
      </c>
      <c r="Q86" t="s">
        <v>205</v>
      </c>
      <c r="R86" t="s">
        <v>87</v>
      </c>
      <c r="S86" t="s">
        <v>88</v>
      </c>
      <c r="T86" t="s">
        <v>752</v>
      </c>
      <c r="U86" t="s">
        <v>471</v>
      </c>
      <c r="V86" t="s">
        <v>472</v>
      </c>
      <c r="W86" t="s">
        <v>473</v>
      </c>
      <c r="X86" t="s">
        <v>93</v>
      </c>
      <c r="Y86" t="s">
        <v>474</v>
      </c>
      <c r="Z86" t="s">
        <v>753</v>
      </c>
      <c r="AA86" t="s">
        <v>476</v>
      </c>
      <c r="AB86" t="s">
        <v>477</v>
      </c>
      <c r="AC86" t="s">
        <v>98</v>
      </c>
      <c r="AD86" t="s">
        <v>99</v>
      </c>
      <c r="AE86" t="s">
        <v>99</v>
      </c>
      <c r="AF86" t="s">
        <v>99</v>
      </c>
      <c r="AG86">
        <v>2</v>
      </c>
      <c r="AH86">
        <v>5100</v>
      </c>
      <c r="AI86">
        <v>2</v>
      </c>
      <c r="AJ86">
        <v>0</v>
      </c>
      <c r="AK86">
        <v>0</v>
      </c>
      <c r="AL86">
        <v>5100</v>
      </c>
      <c r="AM86">
        <v>0</v>
      </c>
      <c r="AN86">
        <v>0</v>
      </c>
      <c r="AO86">
        <v>0</v>
      </c>
      <c r="AP86">
        <v>0</v>
      </c>
      <c r="AQ86">
        <v>0</v>
      </c>
      <c r="AR86">
        <v>0</v>
      </c>
      <c r="AS86">
        <v>5153</v>
      </c>
      <c r="AT86">
        <v>0</v>
      </c>
      <c r="AU86">
        <v>5153</v>
      </c>
      <c r="AV86">
        <v>5153</v>
      </c>
      <c r="AW86">
        <v>53</v>
      </c>
      <c r="AX86">
        <v>0</v>
      </c>
      <c r="AY86">
        <v>5153</v>
      </c>
      <c r="AZ86">
        <v>5153</v>
      </c>
      <c r="BA86">
        <v>5100</v>
      </c>
      <c r="BB86" t="s">
        <v>754</v>
      </c>
      <c r="BC86" t="s">
        <v>755</v>
      </c>
      <c r="BD86" t="s">
        <v>78</v>
      </c>
      <c r="BE86" t="s">
        <v>78</v>
      </c>
      <c r="BF86" t="s">
        <v>78</v>
      </c>
      <c r="BG86">
        <v>1568000</v>
      </c>
      <c r="BH86">
        <v>2094481</v>
      </c>
      <c r="BI86">
        <v>3835782</v>
      </c>
      <c r="BN86" t="s">
        <v>78</v>
      </c>
      <c r="BO86" t="s">
        <v>78</v>
      </c>
      <c r="BP86" t="s">
        <v>103</v>
      </c>
      <c r="BQ86" t="s">
        <v>103</v>
      </c>
      <c r="BR86" t="s">
        <v>104</v>
      </c>
      <c r="BY86" s="4">
        <f t="shared" si="2"/>
        <v>11.258333333333333</v>
      </c>
    </row>
    <row r="87" spans="1:77" x14ac:dyDescent="0.25">
      <c r="A87" t="s">
        <v>449</v>
      </c>
      <c r="B87" t="s">
        <v>450</v>
      </c>
      <c r="C87" t="s">
        <v>450</v>
      </c>
      <c r="D87" t="s">
        <v>451</v>
      </c>
      <c r="E87" t="s">
        <v>452</v>
      </c>
      <c r="F87" t="s">
        <v>453</v>
      </c>
      <c r="G87" t="s">
        <v>78</v>
      </c>
      <c r="H87" t="s">
        <v>78</v>
      </c>
      <c r="I87" t="s">
        <v>78</v>
      </c>
      <c r="J87" t="s">
        <v>440</v>
      </c>
      <c r="K87" t="s">
        <v>80</v>
      </c>
      <c r="L87" t="s">
        <v>81</v>
      </c>
      <c r="M87" t="s">
        <v>82</v>
      </c>
      <c r="N87" t="s">
        <v>122</v>
      </c>
      <c r="O87" t="s">
        <v>454</v>
      </c>
      <c r="P87" t="s">
        <v>455</v>
      </c>
      <c r="Q87" t="s">
        <v>205</v>
      </c>
      <c r="R87" t="s">
        <v>87</v>
      </c>
      <c r="S87" t="s">
        <v>456</v>
      </c>
      <c r="T87" t="s">
        <v>89</v>
      </c>
      <c r="U87" t="s">
        <v>441</v>
      </c>
      <c r="V87" t="s">
        <v>442</v>
      </c>
      <c r="W87" t="s">
        <v>443</v>
      </c>
      <c r="X87" t="s">
        <v>93</v>
      </c>
      <c r="Y87" t="s">
        <v>444</v>
      </c>
      <c r="Z87" t="s">
        <v>445</v>
      </c>
      <c r="AA87" t="s">
        <v>446</v>
      </c>
      <c r="AB87" t="s">
        <v>447</v>
      </c>
      <c r="AC87" t="s">
        <v>98</v>
      </c>
      <c r="AD87" t="s">
        <v>99</v>
      </c>
      <c r="AE87" t="s">
        <v>99</v>
      </c>
      <c r="AF87" t="s">
        <v>99</v>
      </c>
      <c r="AG87">
        <v>11</v>
      </c>
      <c r="AH87">
        <v>1736</v>
      </c>
      <c r="AI87">
        <v>10</v>
      </c>
      <c r="AJ87">
        <v>424</v>
      </c>
      <c r="AK87">
        <v>1</v>
      </c>
      <c r="AL87">
        <v>2160</v>
      </c>
      <c r="AM87">
        <v>424</v>
      </c>
      <c r="AN87">
        <v>0</v>
      </c>
      <c r="AO87">
        <v>0</v>
      </c>
      <c r="AP87">
        <v>0</v>
      </c>
      <c r="AQ87">
        <v>0</v>
      </c>
      <c r="AR87">
        <v>0</v>
      </c>
      <c r="AS87">
        <v>2160</v>
      </c>
      <c r="AT87">
        <v>0</v>
      </c>
      <c r="AU87">
        <v>2160</v>
      </c>
      <c r="AV87">
        <v>2160</v>
      </c>
      <c r="AW87">
        <v>0</v>
      </c>
      <c r="AX87">
        <v>0</v>
      </c>
      <c r="AY87">
        <v>2160</v>
      </c>
      <c r="AZ87">
        <v>2160</v>
      </c>
      <c r="BA87">
        <v>2160</v>
      </c>
      <c r="BB87" t="s">
        <v>457</v>
      </c>
      <c r="BC87" t="s">
        <v>457</v>
      </c>
      <c r="BD87" t="s">
        <v>78</v>
      </c>
      <c r="BE87" t="s">
        <v>78</v>
      </c>
      <c r="BF87" t="s">
        <v>78</v>
      </c>
      <c r="BG87">
        <v>0</v>
      </c>
      <c r="BH87">
        <v>0</v>
      </c>
      <c r="BI87">
        <v>0</v>
      </c>
      <c r="BN87" t="s">
        <v>458</v>
      </c>
      <c r="BO87" t="s">
        <v>78</v>
      </c>
      <c r="BP87" t="s">
        <v>103</v>
      </c>
      <c r="BQ87" t="s">
        <v>103</v>
      </c>
      <c r="BR87" t="s">
        <v>78</v>
      </c>
      <c r="BY87" s="4">
        <f t="shared" si="2"/>
        <v>5.7944444444444443</v>
      </c>
    </row>
    <row r="88" spans="1:77" x14ac:dyDescent="0.25">
      <c r="A88" t="s">
        <v>459</v>
      </c>
      <c r="B88" t="s">
        <v>460</v>
      </c>
      <c r="C88" t="s">
        <v>460</v>
      </c>
      <c r="D88" t="s">
        <v>461</v>
      </c>
      <c r="E88" t="s">
        <v>462</v>
      </c>
      <c r="F88" t="s">
        <v>463</v>
      </c>
      <c r="G88" t="s">
        <v>78</v>
      </c>
      <c r="H88" t="s">
        <v>78</v>
      </c>
      <c r="I88" t="s">
        <v>78</v>
      </c>
      <c r="J88" t="s">
        <v>440</v>
      </c>
      <c r="K88" t="s">
        <v>80</v>
      </c>
      <c r="L88" t="s">
        <v>81</v>
      </c>
      <c r="M88" t="s">
        <v>82</v>
      </c>
      <c r="N88" t="s">
        <v>122</v>
      </c>
      <c r="O88" t="s">
        <v>454</v>
      </c>
      <c r="P88" t="s">
        <v>455</v>
      </c>
      <c r="Q88" t="s">
        <v>205</v>
      </c>
      <c r="R88" t="s">
        <v>87</v>
      </c>
      <c r="S88" t="s">
        <v>456</v>
      </c>
      <c r="T88" t="s">
        <v>89</v>
      </c>
      <c r="U88" t="s">
        <v>441</v>
      </c>
      <c r="V88" t="s">
        <v>442</v>
      </c>
      <c r="W88" t="s">
        <v>443</v>
      </c>
      <c r="X88" t="s">
        <v>93</v>
      </c>
      <c r="Y88" t="s">
        <v>444</v>
      </c>
      <c r="Z88" t="s">
        <v>445</v>
      </c>
      <c r="AA88" t="s">
        <v>446</v>
      </c>
      <c r="AB88" t="s">
        <v>447</v>
      </c>
      <c r="AC88" t="s">
        <v>98</v>
      </c>
      <c r="AD88" t="s">
        <v>99</v>
      </c>
      <c r="AE88" t="s">
        <v>99</v>
      </c>
      <c r="AF88" t="s">
        <v>99</v>
      </c>
      <c r="AG88">
        <v>6</v>
      </c>
      <c r="AH88">
        <v>768</v>
      </c>
      <c r="AI88">
        <v>2</v>
      </c>
      <c r="AJ88">
        <v>672</v>
      </c>
      <c r="AK88">
        <v>4</v>
      </c>
      <c r="AL88">
        <v>1440</v>
      </c>
      <c r="AM88">
        <v>494</v>
      </c>
      <c r="AN88">
        <v>0</v>
      </c>
      <c r="AO88">
        <v>28</v>
      </c>
      <c r="AP88">
        <v>0</v>
      </c>
      <c r="AQ88">
        <v>150</v>
      </c>
      <c r="AR88">
        <v>0</v>
      </c>
      <c r="AS88">
        <v>1440</v>
      </c>
      <c r="AT88">
        <v>0</v>
      </c>
      <c r="AU88">
        <v>1440</v>
      </c>
      <c r="AV88">
        <v>1440</v>
      </c>
      <c r="AW88">
        <v>0</v>
      </c>
      <c r="AX88">
        <v>0</v>
      </c>
      <c r="AY88">
        <v>1440</v>
      </c>
      <c r="AZ88">
        <v>1440</v>
      </c>
      <c r="BA88">
        <v>1440</v>
      </c>
      <c r="BB88" t="s">
        <v>457</v>
      </c>
      <c r="BC88" t="s">
        <v>457</v>
      </c>
      <c r="BD88" t="s">
        <v>78</v>
      </c>
      <c r="BE88" t="s">
        <v>78</v>
      </c>
      <c r="BF88" t="s">
        <v>78</v>
      </c>
      <c r="BG88">
        <v>0</v>
      </c>
      <c r="BH88">
        <v>0</v>
      </c>
      <c r="BI88">
        <v>0</v>
      </c>
      <c r="BN88" t="s">
        <v>458</v>
      </c>
      <c r="BO88" t="s">
        <v>78</v>
      </c>
      <c r="BP88" t="s">
        <v>103</v>
      </c>
      <c r="BQ88" t="s">
        <v>103</v>
      </c>
      <c r="BR88" t="s">
        <v>78</v>
      </c>
      <c r="BY88" s="4">
        <f t="shared" si="2"/>
        <v>5.7944444444444443</v>
      </c>
    </row>
    <row r="89" spans="1:77" x14ac:dyDescent="0.25">
      <c r="A89" t="s">
        <v>756</v>
      </c>
      <c r="B89" t="s">
        <v>757</v>
      </c>
      <c r="C89" t="s">
        <v>758</v>
      </c>
      <c r="D89" t="s">
        <v>759</v>
      </c>
      <c r="E89" t="s">
        <v>760</v>
      </c>
      <c r="F89" t="s">
        <v>761</v>
      </c>
      <c r="G89" t="s">
        <v>78</v>
      </c>
      <c r="H89" t="s">
        <v>78</v>
      </c>
      <c r="I89" t="s">
        <v>78</v>
      </c>
      <c r="J89" t="s">
        <v>762</v>
      </c>
      <c r="K89" t="s">
        <v>80</v>
      </c>
      <c r="L89" t="s">
        <v>81</v>
      </c>
      <c r="M89" t="s">
        <v>82</v>
      </c>
      <c r="N89" t="s">
        <v>140</v>
      </c>
      <c r="O89" t="s">
        <v>84</v>
      </c>
      <c r="P89" t="s">
        <v>85</v>
      </c>
      <c r="Q89" t="s">
        <v>86</v>
      </c>
      <c r="R89" t="s">
        <v>87</v>
      </c>
      <c r="S89" t="s">
        <v>88</v>
      </c>
      <c r="T89" t="s">
        <v>89</v>
      </c>
      <c r="U89" t="s">
        <v>763</v>
      </c>
      <c r="V89" t="s">
        <v>764</v>
      </c>
      <c r="W89" t="s">
        <v>765</v>
      </c>
      <c r="X89" t="s">
        <v>93</v>
      </c>
      <c r="Y89" t="s">
        <v>766</v>
      </c>
      <c r="Z89" t="s">
        <v>767</v>
      </c>
      <c r="AA89" t="s">
        <v>768</v>
      </c>
      <c r="AB89" t="s">
        <v>769</v>
      </c>
      <c r="AC89" t="s">
        <v>98</v>
      </c>
      <c r="AD89" t="s">
        <v>99</v>
      </c>
      <c r="AE89" t="s">
        <v>770</v>
      </c>
      <c r="AF89" t="s">
        <v>99</v>
      </c>
      <c r="AG89">
        <v>5</v>
      </c>
      <c r="AH89">
        <v>1335</v>
      </c>
      <c r="AI89">
        <v>5</v>
      </c>
      <c r="AJ89">
        <v>0</v>
      </c>
      <c r="AK89">
        <v>0</v>
      </c>
      <c r="AL89">
        <v>1335</v>
      </c>
      <c r="AM89">
        <v>0</v>
      </c>
      <c r="AN89">
        <v>0</v>
      </c>
      <c r="AO89">
        <v>0</v>
      </c>
      <c r="AP89">
        <v>0</v>
      </c>
      <c r="AQ89">
        <v>0</v>
      </c>
      <c r="AR89">
        <v>0</v>
      </c>
      <c r="AS89">
        <v>1400</v>
      </c>
      <c r="AT89">
        <v>0</v>
      </c>
      <c r="AU89">
        <v>1400</v>
      </c>
      <c r="AV89">
        <v>1400</v>
      </c>
      <c r="AW89">
        <v>65</v>
      </c>
      <c r="AX89">
        <v>0</v>
      </c>
      <c r="AY89">
        <v>1400</v>
      </c>
      <c r="AZ89">
        <v>1400</v>
      </c>
      <c r="BA89">
        <v>1335</v>
      </c>
      <c r="BB89" t="s">
        <v>114</v>
      </c>
      <c r="BC89" t="s">
        <v>115</v>
      </c>
      <c r="BD89" t="s">
        <v>78</v>
      </c>
      <c r="BE89" t="s">
        <v>78</v>
      </c>
      <c r="BF89" t="s">
        <v>78</v>
      </c>
      <c r="BG89">
        <v>0</v>
      </c>
      <c r="BH89">
        <v>3491</v>
      </c>
      <c r="BI89">
        <v>839793</v>
      </c>
      <c r="BN89" t="s">
        <v>78</v>
      </c>
      <c r="BO89" t="s">
        <v>78</v>
      </c>
      <c r="BP89" t="s">
        <v>103</v>
      </c>
      <c r="BQ89" t="s">
        <v>103</v>
      </c>
      <c r="BR89" t="s">
        <v>104</v>
      </c>
      <c r="BY89" s="4">
        <f t="shared" si="2"/>
        <v>76.083333333333329</v>
      </c>
    </row>
    <row r="90" spans="1:77" x14ac:dyDescent="0.25">
      <c r="A90" t="s">
        <v>771</v>
      </c>
      <c r="B90" t="s">
        <v>772</v>
      </c>
      <c r="C90" t="s">
        <v>773</v>
      </c>
      <c r="D90" t="s">
        <v>490</v>
      </c>
      <c r="E90" t="s">
        <v>774</v>
      </c>
      <c r="F90" t="s">
        <v>775</v>
      </c>
      <c r="G90" t="s">
        <v>78</v>
      </c>
      <c r="H90" t="s">
        <v>78</v>
      </c>
      <c r="I90" t="s">
        <v>78</v>
      </c>
      <c r="J90" t="s">
        <v>762</v>
      </c>
      <c r="K90" t="s">
        <v>80</v>
      </c>
      <c r="L90" t="s">
        <v>81</v>
      </c>
      <c r="M90" t="s">
        <v>82</v>
      </c>
      <c r="N90" t="s">
        <v>155</v>
      </c>
      <c r="O90" t="s">
        <v>84</v>
      </c>
      <c r="P90" t="s">
        <v>85</v>
      </c>
      <c r="Q90" t="s">
        <v>86</v>
      </c>
      <c r="R90" t="s">
        <v>87</v>
      </c>
      <c r="S90" t="s">
        <v>88</v>
      </c>
      <c r="T90" t="s">
        <v>89</v>
      </c>
      <c r="U90" t="s">
        <v>763</v>
      </c>
      <c r="V90" t="s">
        <v>764</v>
      </c>
      <c r="W90" t="s">
        <v>765</v>
      </c>
      <c r="X90" t="s">
        <v>93</v>
      </c>
      <c r="Y90" t="s">
        <v>766</v>
      </c>
      <c r="Z90" t="s">
        <v>767</v>
      </c>
      <c r="AA90" t="s">
        <v>768</v>
      </c>
      <c r="AB90" t="s">
        <v>769</v>
      </c>
      <c r="AC90" t="s">
        <v>98</v>
      </c>
      <c r="AD90" t="s">
        <v>99</v>
      </c>
      <c r="AE90" t="s">
        <v>776</v>
      </c>
      <c r="AF90" t="s">
        <v>99</v>
      </c>
      <c r="AG90">
        <v>1</v>
      </c>
      <c r="AH90">
        <v>1350</v>
      </c>
      <c r="AI90">
        <v>1</v>
      </c>
      <c r="AJ90">
        <v>0</v>
      </c>
      <c r="AK90">
        <v>0</v>
      </c>
      <c r="AL90">
        <v>1350</v>
      </c>
      <c r="AM90">
        <v>0</v>
      </c>
      <c r="AN90">
        <v>0</v>
      </c>
      <c r="AO90">
        <v>0</v>
      </c>
      <c r="AP90">
        <v>0</v>
      </c>
      <c r="AQ90">
        <v>0</v>
      </c>
      <c r="AR90">
        <v>0</v>
      </c>
      <c r="AS90">
        <v>1331</v>
      </c>
      <c r="AT90">
        <v>77</v>
      </c>
      <c r="AU90">
        <v>1408</v>
      </c>
      <c r="AV90">
        <v>1370</v>
      </c>
      <c r="AW90">
        <v>0</v>
      </c>
      <c r="AX90">
        <v>0</v>
      </c>
      <c r="AY90">
        <v>1370</v>
      </c>
      <c r="AZ90">
        <v>1370</v>
      </c>
      <c r="BA90">
        <v>1350</v>
      </c>
      <c r="BB90" t="s">
        <v>114</v>
      </c>
      <c r="BC90" t="s">
        <v>115</v>
      </c>
      <c r="BD90" t="s">
        <v>78</v>
      </c>
      <c r="BE90" t="s">
        <v>78</v>
      </c>
      <c r="BF90" t="s">
        <v>78</v>
      </c>
      <c r="BG90">
        <v>0</v>
      </c>
      <c r="BH90">
        <v>7000</v>
      </c>
      <c r="BI90">
        <v>458488</v>
      </c>
      <c r="BN90" t="s">
        <v>78</v>
      </c>
      <c r="BO90" t="s">
        <v>78</v>
      </c>
      <c r="BP90" t="s">
        <v>103</v>
      </c>
      <c r="BQ90" t="s">
        <v>103</v>
      </c>
      <c r="BR90" t="s">
        <v>104</v>
      </c>
      <c r="BY90" s="4">
        <f t="shared" si="2"/>
        <v>76.083333333333329</v>
      </c>
    </row>
    <row r="91" spans="1:77" x14ac:dyDescent="0.25">
      <c r="A91" t="s">
        <v>777</v>
      </c>
      <c r="B91" t="s">
        <v>778</v>
      </c>
      <c r="C91" t="s">
        <v>779</v>
      </c>
      <c r="D91" t="s">
        <v>108</v>
      </c>
      <c r="E91" t="s">
        <v>780</v>
      </c>
      <c r="F91" t="s">
        <v>781</v>
      </c>
      <c r="G91" t="s">
        <v>78</v>
      </c>
      <c r="H91" t="s">
        <v>78</v>
      </c>
      <c r="I91" t="s">
        <v>78</v>
      </c>
      <c r="J91" t="s">
        <v>762</v>
      </c>
      <c r="K91" t="s">
        <v>80</v>
      </c>
      <c r="L91" t="s">
        <v>81</v>
      </c>
      <c r="M91" t="s">
        <v>82</v>
      </c>
      <c r="N91" t="s">
        <v>122</v>
      </c>
      <c r="O91" t="s">
        <v>84</v>
      </c>
      <c r="P91" t="s">
        <v>85</v>
      </c>
      <c r="Q91" t="s">
        <v>86</v>
      </c>
      <c r="R91" t="s">
        <v>87</v>
      </c>
      <c r="S91" t="s">
        <v>88</v>
      </c>
      <c r="T91" t="s">
        <v>89</v>
      </c>
      <c r="U91" t="s">
        <v>763</v>
      </c>
      <c r="V91" t="s">
        <v>764</v>
      </c>
      <c r="W91" t="s">
        <v>765</v>
      </c>
      <c r="X91" t="s">
        <v>93</v>
      </c>
      <c r="Y91" t="s">
        <v>766</v>
      </c>
      <c r="Z91" t="s">
        <v>767</v>
      </c>
      <c r="AA91" t="s">
        <v>768</v>
      </c>
      <c r="AB91" t="s">
        <v>769</v>
      </c>
      <c r="AC91" t="s">
        <v>98</v>
      </c>
      <c r="AD91" t="s">
        <v>99</v>
      </c>
      <c r="AE91" t="s">
        <v>782</v>
      </c>
      <c r="AF91" t="s">
        <v>99</v>
      </c>
      <c r="AG91">
        <v>10</v>
      </c>
      <c r="AH91">
        <v>1341</v>
      </c>
      <c r="AI91">
        <v>7</v>
      </c>
      <c r="AJ91">
        <v>326</v>
      </c>
      <c r="AK91">
        <v>3</v>
      </c>
      <c r="AL91">
        <v>1667</v>
      </c>
      <c r="AM91">
        <v>141</v>
      </c>
      <c r="AN91">
        <v>0</v>
      </c>
      <c r="AO91">
        <v>51</v>
      </c>
      <c r="AP91">
        <v>0</v>
      </c>
      <c r="AQ91">
        <v>134</v>
      </c>
      <c r="AR91">
        <v>0</v>
      </c>
      <c r="AS91">
        <v>1962</v>
      </c>
      <c r="AT91">
        <v>0</v>
      </c>
      <c r="AU91">
        <v>1962</v>
      </c>
      <c r="AV91">
        <v>1962</v>
      </c>
      <c r="AW91">
        <v>295</v>
      </c>
      <c r="AX91">
        <v>0</v>
      </c>
      <c r="AY91">
        <v>1962</v>
      </c>
      <c r="AZ91">
        <v>1962</v>
      </c>
      <c r="BA91">
        <v>1667</v>
      </c>
      <c r="BB91" t="s">
        <v>563</v>
      </c>
      <c r="BC91" t="s">
        <v>564</v>
      </c>
      <c r="BD91" t="s">
        <v>133</v>
      </c>
      <c r="BE91" t="s">
        <v>78</v>
      </c>
      <c r="BF91" t="s">
        <v>78</v>
      </c>
      <c r="BG91">
        <v>0</v>
      </c>
      <c r="BH91">
        <v>59971</v>
      </c>
      <c r="BI91">
        <v>1023536</v>
      </c>
      <c r="BN91" t="s">
        <v>78</v>
      </c>
      <c r="BO91" t="s">
        <v>78</v>
      </c>
      <c r="BP91" t="s">
        <v>103</v>
      </c>
      <c r="BQ91" t="s">
        <v>103</v>
      </c>
      <c r="BR91" t="s">
        <v>104</v>
      </c>
      <c r="BY91" s="4">
        <f t="shared" si="2"/>
        <v>68.083333333333329</v>
      </c>
    </row>
    <row r="92" spans="1:77" x14ac:dyDescent="0.25">
      <c r="A92" t="s">
        <v>783</v>
      </c>
      <c r="B92" t="s">
        <v>784</v>
      </c>
      <c r="C92" t="s">
        <v>785</v>
      </c>
      <c r="D92" t="s">
        <v>786</v>
      </c>
      <c r="E92" t="s">
        <v>787</v>
      </c>
      <c r="F92" t="s">
        <v>788</v>
      </c>
      <c r="G92" t="s">
        <v>78</v>
      </c>
      <c r="H92" t="s">
        <v>78</v>
      </c>
      <c r="I92" t="s">
        <v>78</v>
      </c>
      <c r="J92" t="s">
        <v>762</v>
      </c>
      <c r="K92" t="s">
        <v>80</v>
      </c>
      <c r="L92" t="s">
        <v>81</v>
      </c>
      <c r="M92" t="s">
        <v>82</v>
      </c>
      <c r="N92" t="s">
        <v>371</v>
      </c>
      <c r="O92" t="s">
        <v>84</v>
      </c>
      <c r="P92" t="s">
        <v>85</v>
      </c>
      <c r="Q92" t="s">
        <v>86</v>
      </c>
      <c r="R92" t="s">
        <v>87</v>
      </c>
      <c r="S92" t="s">
        <v>88</v>
      </c>
      <c r="T92" t="s">
        <v>89</v>
      </c>
      <c r="U92" t="s">
        <v>763</v>
      </c>
      <c r="V92" t="s">
        <v>764</v>
      </c>
      <c r="W92" t="s">
        <v>765</v>
      </c>
      <c r="X92" t="s">
        <v>93</v>
      </c>
      <c r="Y92" t="s">
        <v>766</v>
      </c>
      <c r="Z92" t="s">
        <v>767</v>
      </c>
      <c r="AA92" t="s">
        <v>768</v>
      </c>
      <c r="AB92" t="s">
        <v>769</v>
      </c>
      <c r="AC92" t="s">
        <v>98</v>
      </c>
      <c r="AD92" t="s">
        <v>99</v>
      </c>
      <c r="AE92" t="s">
        <v>789</v>
      </c>
      <c r="AF92" t="s">
        <v>99</v>
      </c>
      <c r="AG92">
        <v>3</v>
      </c>
      <c r="AH92">
        <v>2159</v>
      </c>
      <c r="AI92">
        <v>3</v>
      </c>
      <c r="AJ92">
        <v>0</v>
      </c>
      <c r="AK92">
        <v>0</v>
      </c>
      <c r="AL92">
        <v>2159</v>
      </c>
      <c r="AM92">
        <v>0</v>
      </c>
      <c r="AN92">
        <v>0</v>
      </c>
      <c r="AO92">
        <v>0</v>
      </c>
      <c r="AP92">
        <v>0</v>
      </c>
      <c r="AQ92">
        <v>0</v>
      </c>
      <c r="AR92">
        <v>0</v>
      </c>
      <c r="AS92">
        <v>2313</v>
      </c>
      <c r="AT92">
        <v>0</v>
      </c>
      <c r="AU92">
        <v>2313</v>
      </c>
      <c r="AV92">
        <v>2313</v>
      </c>
      <c r="AW92">
        <v>154</v>
      </c>
      <c r="AX92">
        <v>0</v>
      </c>
      <c r="AY92">
        <v>2313</v>
      </c>
      <c r="AZ92">
        <v>2313</v>
      </c>
      <c r="BA92">
        <v>2159</v>
      </c>
      <c r="BB92" t="s">
        <v>790</v>
      </c>
      <c r="BC92" t="s">
        <v>791</v>
      </c>
      <c r="BD92" t="s">
        <v>78</v>
      </c>
      <c r="BE92" t="s">
        <v>78</v>
      </c>
      <c r="BF92" t="s">
        <v>78</v>
      </c>
      <c r="BG92">
        <v>0</v>
      </c>
      <c r="BH92">
        <v>25918</v>
      </c>
      <c r="BI92">
        <v>1033048</v>
      </c>
      <c r="BN92" t="s">
        <v>78</v>
      </c>
      <c r="BO92" t="s">
        <v>78</v>
      </c>
      <c r="BP92" t="s">
        <v>103</v>
      </c>
      <c r="BQ92" t="s">
        <v>103</v>
      </c>
      <c r="BR92" t="s">
        <v>104</v>
      </c>
      <c r="BY92" s="4">
        <f t="shared" si="2"/>
        <v>66.083333333333329</v>
      </c>
    </row>
    <row r="93" spans="1:77" x14ac:dyDescent="0.25">
      <c r="A93" t="s">
        <v>792</v>
      </c>
      <c r="B93" t="s">
        <v>793</v>
      </c>
      <c r="C93" t="s">
        <v>794</v>
      </c>
      <c r="D93" t="s">
        <v>552</v>
      </c>
      <c r="E93" t="s">
        <v>795</v>
      </c>
      <c r="F93" t="s">
        <v>796</v>
      </c>
      <c r="G93" t="s">
        <v>78</v>
      </c>
      <c r="H93" t="s">
        <v>78</v>
      </c>
      <c r="I93" t="s">
        <v>78</v>
      </c>
      <c r="J93" t="s">
        <v>762</v>
      </c>
      <c r="K93" t="s">
        <v>80</v>
      </c>
      <c r="L93" t="s">
        <v>81</v>
      </c>
      <c r="M93" t="s">
        <v>82</v>
      </c>
      <c r="N93" t="s">
        <v>371</v>
      </c>
      <c r="O93" t="s">
        <v>84</v>
      </c>
      <c r="P93" t="s">
        <v>85</v>
      </c>
      <c r="Q93" t="s">
        <v>205</v>
      </c>
      <c r="R93" t="s">
        <v>87</v>
      </c>
      <c r="S93" t="s">
        <v>88</v>
      </c>
      <c r="T93" t="s">
        <v>89</v>
      </c>
      <c r="U93" t="s">
        <v>763</v>
      </c>
      <c r="V93" t="s">
        <v>764</v>
      </c>
      <c r="W93" t="s">
        <v>765</v>
      </c>
      <c r="X93" t="s">
        <v>93</v>
      </c>
      <c r="Y93" t="s">
        <v>766</v>
      </c>
      <c r="Z93" t="s">
        <v>767</v>
      </c>
      <c r="AA93" t="s">
        <v>768</v>
      </c>
      <c r="AB93" t="s">
        <v>769</v>
      </c>
      <c r="AC93" t="s">
        <v>98</v>
      </c>
      <c r="AD93" t="s">
        <v>99</v>
      </c>
      <c r="AE93" t="s">
        <v>533</v>
      </c>
      <c r="AF93" t="s">
        <v>99</v>
      </c>
      <c r="AG93">
        <v>1</v>
      </c>
      <c r="AH93">
        <v>0</v>
      </c>
      <c r="AI93">
        <v>0</v>
      </c>
      <c r="AJ93">
        <v>49</v>
      </c>
      <c r="AK93">
        <v>1</v>
      </c>
      <c r="AL93">
        <v>49</v>
      </c>
      <c r="AM93">
        <v>0</v>
      </c>
      <c r="AN93">
        <v>0</v>
      </c>
      <c r="AO93">
        <v>49</v>
      </c>
      <c r="AP93">
        <v>0</v>
      </c>
      <c r="AQ93">
        <v>0</v>
      </c>
      <c r="AR93">
        <v>0</v>
      </c>
      <c r="AS93">
        <v>64</v>
      </c>
      <c r="AT93">
        <v>0</v>
      </c>
      <c r="AU93">
        <v>64</v>
      </c>
      <c r="AV93">
        <v>64</v>
      </c>
      <c r="AW93">
        <v>15</v>
      </c>
      <c r="AX93">
        <v>0</v>
      </c>
      <c r="AY93">
        <v>64</v>
      </c>
      <c r="AZ93">
        <v>64</v>
      </c>
      <c r="BA93">
        <v>49</v>
      </c>
      <c r="BB93" t="s">
        <v>250</v>
      </c>
      <c r="BC93" t="s">
        <v>251</v>
      </c>
      <c r="BD93" t="s">
        <v>78</v>
      </c>
      <c r="BE93" t="s">
        <v>78</v>
      </c>
      <c r="BF93" t="s">
        <v>78</v>
      </c>
      <c r="BG93">
        <v>0</v>
      </c>
      <c r="BH93">
        <v>2224</v>
      </c>
      <c r="BI93">
        <v>0</v>
      </c>
      <c r="BN93" t="s">
        <v>78</v>
      </c>
      <c r="BO93" t="s">
        <v>78</v>
      </c>
      <c r="BP93" t="s">
        <v>103</v>
      </c>
      <c r="BQ93" t="s">
        <v>103</v>
      </c>
      <c r="BR93" t="s">
        <v>104</v>
      </c>
      <c r="BY93" s="4">
        <f t="shared" si="2"/>
        <v>58.083333333333336</v>
      </c>
    </row>
    <row r="94" spans="1:77" x14ac:dyDescent="0.25">
      <c r="A94" t="s">
        <v>797</v>
      </c>
      <c r="B94" t="s">
        <v>798</v>
      </c>
      <c r="C94" t="s">
        <v>799</v>
      </c>
      <c r="D94" t="s">
        <v>220</v>
      </c>
      <c r="E94" t="s">
        <v>800</v>
      </c>
      <c r="F94" t="s">
        <v>801</v>
      </c>
      <c r="G94" t="s">
        <v>78</v>
      </c>
      <c r="H94" t="s">
        <v>78</v>
      </c>
      <c r="I94" t="s">
        <v>78</v>
      </c>
      <c r="J94" t="s">
        <v>762</v>
      </c>
      <c r="K94" t="s">
        <v>80</v>
      </c>
      <c r="L94" t="s">
        <v>81</v>
      </c>
      <c r="M94" t="s">
        <v>82</v>
      </c>
      <c r="N94" t="s">
        <v>371</v>
      </c>
      <c r="O94" t="s">
        <v>84</v>
      </c>
      <c r="P94" t="s">
        <v>85</v>
      </c>
      <c r="Q94" t="s">
        <v>205</v>
      </c>
      <c r="R94" t="s">
        <v>87</v>
      </c>
      <c r="S94" t="s">
        <v>88</v>
      </c>
      <c r="T94" t="s">
        <v>89</v>
      </c>
      <c r="U94" t="s">
        <v>763</v>
      </c>
      <c r="V94" t="s">
        <v>764</v>
      </c>
      <c r="W94" t="s">
        <v>765</v>
      </c>
      <c r="X94" t="s">
        <v>93</v>
      </c>
      <c r="Y94" t="s">
        <v>766</v>
      </c>
      <c r="Z94" t="s">
        <v>767</v>
      </c>
      <c r="AA94" t="s">
        <v>768</v>
      </c>
      <c r="AB94" t="s">
        <v>769</v>
      </c>
      <c r="AC94" t="s">
        <v>98</v>
      </c>
      <c r="AD94" t="s">
        <v>99</v>
      </c>
      <c r="AE94" t="s">
        <v>802</v>
      </c>
      <c r="AF94" t="s">
        <v>99</v>
      </c>
      <c r="AG94">
        <v>4</v>
      </c>
      <c r="AH94">
        <v>1524</v>
      </c>
      <c r="AI94">
        <v>3</v>
      </c>
      <c r="AJ94">
        <v>36</v>
      </c>
      <c r="AK94">
        <v>1</v>
      </c>
      <c r="AL94">
        <v>1560</v>
      </c>
      <c r="AM94">
        <v>0</v>
      </c>
      <c r="AN94">
        <v>0</v>
      </c>
      <c r="AO94">
        <v>36</v>
      </c>
      <c r="AP94">
        <v>0</v>
      </c>
      <c r="AQ94">
        <v>0</v>
      </c>
      <c r="AR94">
        <v>0</v>
      </c>
      <c r="AS94">
        <v>1277</v>
      </c>
      <c r="AT94">
        <v>374</v>
      </c>
      <c r="AU94">
        <v>1651</v>
      </c>
      <c r="AV94">
        <v>1464</v>
      </c>
      <c r="AW94">
        <v>0</v>
      </c>
      <c r="AX94">
        <v>0</v>
      </c>
      <c r="AY94">
        <v>1464</v>
      </c>
      <c r="AZ94">
        <v>1464</v>
      </c>
      <c r="BA94">
        <v>1560</v>
      </c>
      <c r="BB94" t="s">
        <v>157</v>
      </c>
      <c r="BC94" t="s">
        <v>269</v>
      </c>
      <c r="BD94" t="s">
        <v>78</v>
      </c>
      <c r="BE94" t="s">
        <v>78</v>
      </c>
      <c r="BF94" t="s">
        <v>78</v>
      </c>
      <c r="BG94">
        <v>0</v>
      </c>
      <c r="BH94">
        <v>32020</v>
      </c>
      <c r="BI94">
        <v>545786</v>
      </c>
      <c r="BN94" t="s">
        <v>78</v>
      </c>
      <c r="BO94" t="s">
        <v>78</v>
      </c>
      <c r="BP94" t="s">
        <v>103</v>
      </c>
      <c r="BQ94" t="s">
        <v>103</v>
      </c>
      <c r="BR94" t="s">
        <v>104</v>
      </c>
      <c r="BY94" s="4">
        <f t="shared" si="2"/>
        <v>55.083333333333336</v>
      </c>
    </row>
    <row r="95" spans="1:77" x14ac:dyDescent="0.25">
      <c r="A95" t="s">
        <v>803</v>
      </c>
      <c r="B95" t="s">
        <v>804</v>
      </c>
      <c r="C95" t="s">
        <v>805</v>
      </c>
      <c r="D95" t="s">
        <v>806</v>
      </c>
      <c r="E95" t="s">
        <v>807</v>
      </c>
      <c r="F95" t="s">
        <v>808</v>
      </c>
      <c r="G95" t="s">
        <v>78</v>
      </c>
      <c r="H95" t="s">
        <v>78</v>
      </c>
      <c r="I95" t="s">
        <v>78</v>
      </c>
      <c r="J95" t="s">
        <v>762</v>
      </c>
      <c r="K95" t="s">
        <v>80</v>
      </c>
      <c r="L95" t="s">
        <v>81</v>
      </c>
      <c r="M95" t="s">
        <v>82</v>
      </c>
      <c r="N95" t="s">
        <v>130</v>
      </c>
      <c r="O95" t="s">
        <v>84</v>
      </c>
      <c r="P95" t="s">
        <v>85</v>
      </c>
      <c r="Q95" t="s">
        <v>205</v>
      </c>
      <c r="R95" t="s">
        <v>87</v>
      </c>
      <c r="S95" t="s">
        <v>88</v>
      </c>
      <c r="T95" t="s">
        <v>89</v>
      </c>
      <c r="U95" t="s">
        <v>763</v>
      </c>
      <c r="V95" t="s">
        <v>764</v>
      </c>
      <c r="W95" t="s">
        <v>765</v>
      </c>
      <c r="X95" t="s">
        <v>93</v>
      </c>
      <c r="Y95" t="s">
        <v>766</v>
      </c>
      <c r="Z95" t="s">
        <v>767</v>
      </c>
      <c r="AA95" t="s">
        <v>768</v>
      </c>
      <c r="AB95" t="s">
        <v>769</v>
      </c>
      <c r="AC95" t="s">
        <v>98</v>
      </c>
      <c r="AD95" t="s">
        <v>99</v>
      </c>
      <c r="AE95" t="s">
        <v>809</v>
      </c>
      <c r="AF95" t="s">
        <v>99</v>
      </c>
      <c r="AG95">
        <v>2</v>
      </c>
      <c r="AH95">
        <v>339</v>
      </c>
      <c r="AI95">
        <v>2</v>
      </c>
      <c r="AJ95">
        <v>0</v>
      </c>
      <c r="AK95">
        <v>0</v>
      </c>
      <c r="AL95">
        <v>339</v>
      </c>
      <c r="AM95">
        <v>0</v>
      </c>
      <c r="AN95">
        <v>0</v>
      </c>
      <c r="AO95">
        <v>0</v>
      </c>
      <c r="AP95">
        <v>0</v>
      </c>
      <c r="AQ95">
        <v>0</v>
      </c>
      <c r="AR95">
        <v>0</v>
      </c>
      <c r="AS95">
        <v>384</v>
      </c>
      <c r="AT95">
        <v>0</v>
      </c>
      <c r="AU95">
        <v>384</v>
      </c>
      <c r="AV95">
        <v>384</v>
      </c>
      <c r="AW95">
        <v>45</v>
      </c>
      <c r="AX95">
        <v>0</v>
      </c>
      <c r="AY95">
        <v>384</v>
      </c>
      <c r="AZ95">
        <v>384</v>
      </c>
      <c r="BA95">
        <v>339</v>
      </c>
      <c r="BB95" t="s">
        <v>810</v>
      </c>
      <c r="BC95" t="s">
        <v>811</v>
      </c>
      <c r="BD95" t="s">
        <v>78</v>
      </c>
      <c r="BE95" t="s">
        <v>78</v>
      </c>
      <c r="BF95" t="s">
        <v>78</v>
      </c>
      <c r="BG95">
        <v>0</v>
      </c>
      <c r="BH95">
        <v>12448</v>
      </c>
      <c r="BI95">
        <v>171505</v>
      </c>
      <c r="BN95" t="s">
        <v>78</v>
      </c>
      <c r="BO95" t="s">
        <v>78</v>
      </c>
      <c r="BP95" t="s">
        <v>103</v>
      </c>
      <c r="BQ95" t="s">
        <v>103</v>
      </c>
      <c r="BR95" t="s">
        <v>104</v>
      </c>
      <c r="BY95" s="4">
        <f t="shared" si="2"/>
        <v>50.166666666666664</v>
      </c>
    </row>
    <row r="96" spans="1:77" x14ac:dyDescent="0.25">
      <c r="A96" t="s">
        <v>812</v>
      </c>
      <c r="B96" t="s">
        <v>813</v>
      </c>
      <c r="C96" t="s">
        <v>814</v>
      </c>
      <c r="D96" t="s">
        <v>815</v>
      </c>
      <c r="E96" t="s">
        <v>816</v>
      </c>
      <c r="F96" t="s">
        <v>817</v>
      </c>
      <c r="G96" t="s">
        <v>78</v>
      </c>
      <c r="H96" t="s">
        <v>78</v>
      </c>
      <c r="I96" t="s">
        <v>78</v>
      </c>
      <c r="J96" t="s">
        <v>762</v>
      </c>
      <c r="K96" t="s">
        <v>80</v>
      </c>
      <c r="L96" t="s">
        <v>81</v>
      </c>
      <c r="M96" t="s">
        <v>82</v>
      </c>
      <c r="N96" t="s">
        <v>371</v>
      </c>
      <c r="O96" t="s">
        <v>84</v>
      </c>
      <c r="P96" t="s">
        <v>85</v>
      </c>
      <c r="Q96" t="s">
        <v>205</v>
      </c>
      <c r="R96" t="s">
        <v>87</v>
      </c>
      <c r="S96" t="s">
        <v>88</v>
      </c>
      <c r="T96" t="s">
        <v>89</v>
      </c>
      <c r="U96" t="s">
        <v>763</v>
      </c>
      <c r="V96" t="s">
        <v>764</v>
      </c>
      <c r="W96" t="s">
        <v>765</v>
      </c>
      <c r="X96" t="s">
        <v>93</v>
      </c>
      <c r="Y96" t="s">
        <v>766</v>
      </c>
      <c r="Z96" t="s">
        <v>767</v>
      </c>
      <c r="AA96" t="s">
        <v>768</v>
      </c>
      <c r="AB96" t="s">
        <v>769</v>
      </c>
      <c r="AC96" t="s">
        <v>98</v>
      </c>
      <c r="AD96" t="s">
        <v>99</v>
      </c>
      <c r="AE96" t="s">
        <v>818</v>
      </c>
      <c r="AF96" t="s">
        <v>99</v>
      </c>
      <c r="AG96">
        <v>7</v>
      </c>
      <c r="AH96">
        <v>1783</v>
      </c>
      <c r="AI96">
        <v>5</v>
      </c>
      <c r="AJ96">
        <v>263</v>
      </c>
      <c r="AK96">
        <v>2</v>
      </c>
      <c r="AL96">
        <v>2046</v>
      </c>
      <c r="AM96">
        <v>76</v>
      </c>
      <c r="AN96">
        <v>0</v>
      </c>
      <c r="AO96">
        <v>0</v>
      </c>
      <c r="AP96">
        <v>0</v>
      </c>
      <c r="AQ96">
        <v>187</v>
      </c>
      <c r="AR96">
        <v>0</v>
      </c>
      <c r="AS96">
        <v>2304</v>
      </c>
      <c r="AT96">
        <v>0</v>
      </c>
      <c r="AU96">
        <v>2304</v>
      </c>
      <c r="AV96">
        <v>2304</v>
      </c>
      <c r="AW96">
        <v>258</v>
      </c>
      <c r="AX96">
        <v>0</v>
      </c>
      <c r="AY96">
        <v>2304</v>
      </c>
      <c r="AZ96">
        <v>2304</v>
      </c>
      <c r="BA96">
        <v>2046</v>
      </c>
      <c r="BB96" t="s">
        <v>819</v>
      </c>
      <c r="BC96" t="s">
        <v>820</v>
      </c>
      <c r="BD96" t="s">
        <v>78</v>
      </c>
      <c r="BE96" t="s">
        <v>78</v>
      </c>
      <c r="BF96" t="s">
        <v>78</v>
      </c>
      <c r="BG96">
        <v>0</v>
      </c>
      <c r="BH96">
        <v>52840</v>
      </c>
      <c r="BI96">
        <v>1281091</v>
      </c>
      <c r="BN96" t="s">
        <v>78</v>
      </c>
      <c r="BO96" t="s">
        <v>78</v>
      </c>
      <c r="BP96" t="s">
        <v>103</v>
      </c>
      <c r="BQ96" t="s">
        <v>103</v>
      </c>
      <c r="BR96" t="s">
        <v>104</v>
      </c>
      <c r="BY96" s="4">
        <f t="shared" si="2"/>
        <v>48.083333333333336</v>
      </c>
    </row>
    <row r="97" spans="1:77" x14ac:dyDescent="0.25">
      <c r="A97" t="s">
        <v>821</v>
      </c>
      <c r="B97" t="s">
        <v>822</v>
      </c>
      <c r="C97" t="s">
        <v>823</v>
      </c>
      <c r="D97" t="s">
        <v>504</v>
      </c>
      <c r="E97" t="s">
        <v>824</v>
      </c>
      <c r="F97" t="s">
        <v>825</v>
      </c>
      <c r="G97" t="s">
        <v>78</v>
      </c>
      <c r="H97" t="s">
        <v>78</v>
      </c>
      <c r="I97" t="s">
        <v>78</v>
      </c>
      <c r="J97" t="s">
        <v>762</v>
      </c>
      <c r="K97" t="s">
        <v>80</v>
      </c>
      <c r="L97" t="s">
        <v>81</v>
      </c>
      <c r="M97" t="s">
        <v>82</v>
      </c>
      <c r="N97" t="s">
        <v>371</v>
      </c>
      <c r="O97" t="s">
        <v>84</v>
      </c>
      <c r="P97" t="s">
        <v>85</v>
      </c>
      <c r="Q97" t="s">
        <v>205</v>
      </c>
      <c r="R97" t="s">
        <v>87</v>
      </c>
      <c r="S97" t="s">
        <v>88</v>
      </c>
      <c r="T97" t="s">
        <v>89</v>
      </c>
      <c r="U97" t="s">
        <v>763</v>
      </c>
      <c r="V97" t="s">
        <v>764</v>
      </c>
      <c r="W97" t="s">
        <v>765</v>
      </c>
      <c r="X97" t="s">
        <v>93</v>
      </c>
      <c r="Y97" t="s">
        <v>766</v>
      </c>
      <c r="Z97" t="s">
        <v>767</v>
      </c>
      <c r="AA97" t="s">
        <v>768</v>
      </c>
      <c r="AB97" t="s">
        <v>769</v>
      </c>
      <c r="AC97" t="s">
        <v>98</v>
      </c>
      <c r="AD97" t="s">
        <v>99</v>
      </c>
      <c r="AE97" t="s">
        <v>826</v>
      </c>
      <c r="AF97" t="s">
        <v>99</v>
      </c>
      <c r="AG97">
        <v>1</v>
      </c>
      <c r="AH97">
        <v>330</v>
      </c>
      <c r="AI97">
        <v>1</v>
      </c>
      <c r="AJ97">
        <v>0</v>
      </c>
      <c r="AK97">
        <v>0</v>
      </c>
      <c r="AL97">
        <v>330</v>
      </c>
      <c r="AM97">
        <v>0</v>
      </c>
      <c r="AN97">
        <v>0</v>
      </c>
      <c r="AO97">
        <v>0</v>
      </c>
      <c r="AP97">
        <v>0</v>
      </c>
      <c r="AQ97">
        <v>0</v>
      </c>
      <c r="AR97">
        <v>0</v>
      </c>
      <c r="AS97">
        <v>330</v>
      </c>
      <c r="AT97">
        <v>0</v>
      </c>
      <c r="AU97">
        <v>330</v>
      </c>
      <c r="AV97">
        <v>330</v>
      </c>
      <c r="AW97">
        <v>0</v>
      </c>
      <c r="AX97">
        <v>0</v>
      </c>
      <c r="AY97">
        <v>330</v>
      </c>
      <c r="AZ97">
        <v>330</v>
      </c>
      <c r="BA97">
        <v>330</v>
      </c>
      <c r="BB97" t="s">
        <v>819</v>
      </c>
      <c r="BC97" t="s">
        <v>820</v>
      </c>
      <c r="BD97" t="s">
        <v>78</v>
      </c>
      <c r="BE97" t="s">
        <v>78</v>
      </c>
      <c r="BF97" t="s">
        <v>78</v>
      </c>
      <c r="BG97">
        <v>0</v>
      </c>
      <c r="BH97">
        <v>5650</v>
      </c>
      <c r="BI97">
        <v>110439</v>
      </c>
      <c r="BN97" t="s">
        <v>78</v>
      </c>
      <c r="BO97" t="s">
        <v>78</v>
      </c>
      <c r="BP97" t="s">
        <v>103</v>
      </c>
      <c r="BQ97" t="s">
        <v>103</v>
      </c>
      <c r="BR97" t="s">
        <v>104</v>
      </c>
      <c r="BY97" s="4">
        <f t="shared" si="2"/>
        <v>48.083333333333336</v>
      </c>
    </row>
    <row r="98" spans="1:77" x14ac:dyDescent="0.25">
      <c r="A98" t="s">
        <v>827</v>
      </c>
      <c r="B98" t="s">
        <v>828</v>
      </c>
      <c r="C98" t="s">
        <v>829</v>
      </c>
      <c r="D98" t="s">
        <v>830</v>
      </c>
      <c r="E98" t="s">
        <v>831</v>
      </c>
      <c r="F98" t="s">
        <v>832</v>
      </c>
      <c r="G98" t="s">
        <v>78</v>
      </c>
      <c r="H98" t="s">
        <v>78</v>
      </c>
      <c r="I98" t="s">
        <v>78</v>
      </c>
      <c r="J98" t="s">
        <v>762</v>
      </c>
      <c r="K98" t="s">
        <v>80</v>
      </c>
      <c r="L98" t="s">
        <v>81</v>
      </c>
      <c r="M98" t="s">
        <v>82</v>
      </c>
      <c r="N98" t="s">
        <v>371</v>
      </c>
      <c r="O98" t="s">
        <v>84</v>
      </c>
      <c r="P98" t="s">
        <v>85</v>
      </c>
      <c r="Q98" t="s">
        <v>205</v>
      </c>
      <c r="R98" t="s">
        <v>87</v>
      </c>
      <c r="S98" t="s">
        <v>88</v>
      </c>
      <c r="T98" t="s">
        <v>89</v>
      </c>
      <c r="U98" t="s">
        <v>763</v>
      </c>
      <c r="V98" t="s">
        <v>764</v>
      </c>
      <c r="W98" t="s">
        <v>765</v>
      </c>
      <c r="X98" t="s">
        <v>93</v>
      </c>
      <c r="Y98" t="s">
        <v>766</v>
      </c>
      <c r="Z98" t="s">
        <v>767</v>
      </c>
      <c r="AA98" t="s">
        <v>768</v>
      </c>
      <c r="AB98" t="s">
        <v>769</v>
      </c>
      <c r="AC98" t="s">
        <v>98</v>
      </c>
      <c r="AD98" t="s">
        <v>99</v>
      </c>
      <c r="AE98" t="s">
        <v>833</v>
      </c>
      <c r="AF98" t="s">
        <v>99</v>
      </c>
      <c r="AG98">
        <v>10</v>
      </c>
      <c r="AH98">
        <v>4659</v>
      </c>
      <c r="AI98">
        <v>9</v>
      </c>
      <c r="AJ98">
        <v>42</v>
      </c>
      <c r="AK98">
        <v>1</v>
      </c>
      <c r="AL98">
        <v>4701</v>
      </c>
      <c r="AM98">
        <v>0</v>
      </c>
      <c r="AN98">
        <v>0</v>
      </c>
      <c r="AO98">
        <v>42</v>
      </c>
      <c r="AP98">
        <v>0</v>
      </c>
      <c r="AQ98">
        <v>0</v>
      </c>
      <c r="AR98">
        <v>0</v>
      </c>
      <c r="AS98">
        <v>4756</v>
      </c>
      <c r="AT98">
        <v>0</v>
      </c>
      <c r="AU98">
        <v>4756</v>
      </c>
      <c r="AV98">
        <v>4756</v>
      </c>
      <c r="AW98">
        <v>55</v>
      </c>
      <c r="AX98">
        <v>0</v>
      </c>
      <c r="AY98">
        <v>4756</v>
      </c>
      <c r="AZ98">
        <v>4756</v>
      </c>
      <c r="BA98">
        <v>4701</v>
      </c>
      <c r="BB98" t="s">
        <v>702</v>
      </c>
      <c r="BC98" t="s">
        <v>703</v>
      </c>
      <c r="BD98" t="s">
        <v>78</v>
      </c>
      <c r="BE98" t="s">
        <v>78</v>
      </c>
      <c r="BF98" t="s">
        <v>78</v>
      </c>
      <c r="BG98">
        <v>0</v>
      </c>
      <c r="BH98">
        <v>298050</v>
      </c>
      <c r="BI98">
        <v>3004095</v>
      </c>
      <c r="BN98" t="s">
        <v>78</v>
      </c>
      <c r="BO98" t="s">
        <v>78</v>
      </c>
      <c r="BP98" t="s">
        <v>103</v>
      </c>
      <c r="BQ98" t="s">
        <v>103</v>
      </c>
      <c r="BR98" t="s">
        <v>104</v>
      </c>
      <c r="BY98" s="4">
        <f t="shared" si="2"/>
        <v>46.083333333333336</v>
      </c>
    </row>
    <row r="99" spans="1:77" x14ac:dyDescent="0.25">
      <c r="A99" t="s">
        <v>834</v>
      </c>
      <c r="B99" t="s">
        <v>835</v>
      </c>
      <c r="C99" t="s">
        <v>836</v>
      </c>
      <c r="D99" t="s">
        <v>837</v>
      </c>
      <c r="E99" t="s">
        <v>838</v>
      </c>
      <c r="F99" t="s">
        <v>839</v>
      </c>
      <c r="G99" t="s">
        <v>78</v>
      </c>
      <c r="H99" t="s">
        <v>78</v>
      </c>
      <c r="I99" t="s">
        <v>78</v>
      </c>
      <c r="J99" t="s">
        <v>762</v>
      </c>
      <c r="K99" t="s">
        <v>80</v>
      </c>
      <c r="L99" t="s">
        <v>81</v>
      </c>
      <c r="M99" t="s">
        <v>82</v>
      </c>
      <c r="N99" t="s">
        <v>239</v>
      </c>
      <c r="O99" t="s">
        <v>131</v>
      </c>
      <c r="P99" t="s">
        <v>85</v>
      </c>
      <c r="Q99" t="s">
        <v>205</v>
      </c>
      <c r="R99" t="s">
        <v>87</v>
      </c>
      <c r="S99" t="s">
        <v>88</v>
      </c>
      <c r="T99" t="s">
        <v>89</v>
      </c>
      <c r="U99" t="s">
        <v>763</v>
      </c>
      <c r="V99" t="s">
        <v>764</v>
      </c>
      <c r="W99" t="s">
        <v>765</v>
      </c>
      <c r="X99" t="s">
        <v>93</v>
      </c>
      <c r="Y99" t="s">
        <v>766</v>
      </c>
      <c r="Z99" t="s">
        <v>767</v>
      </c>
      <c r="AA99" t="s">
        <v>768</v>
      </c>
      <c r="AB99" t="s">
        <v>769</v>
      </c>
      <c r="AC99" t="s">
        <v>98</v>
      </c>
      <c r="AD99" t="s">
        <v>99</v>
      </c>
      <c r="AE99" t="s">
        <v>840</v>
      </c>
      <c r="AF99" t="s">
        <v>99</v>
      </c>
      <c r="AG99">
        <v>2</v>
      </c>
      <c r="AH99">
        <v>3420</v>
      </c>
      <c r="AI99">
        <v>2</v>
      </c>
      <c r="AJ99">
        <v>0</v>
      </c>
      <c r="AK99">
        <v>0</v>
      </c>
      <c r="AL99">
        <v>3420</v>
      </c>
      <c r="AM99">
        <v>0</v>
      </c>
      <c r="AN99">
        <v>0</v>
      </c>
      <c r="AO99">
        <v>0</v>
      </c>
      <c r="AP99">
        <v>0</v>
      </c>
      <c r="AQ99">
        <v>0</v>
      </c>
      <c r="AR99">
        <v>0</v>
      </c>
      <c r="AS99">
        <v>0</v>
      </c>
      <c r="AT99">
        <v>3600</v>
      </c>
      <c r="AU99">
        <v>3600</v>
      </c>
      <c r="AV99">
        <v>1800</v>
      </c>
      <c r="AW99">
        <v>0</v>
      </c>
      <c r="AX99">
        <v>0</v>
      </c>
      <c r="AY99">
        <v>1800</v>
      </c>
      <c r="AZ99">
        <v>1800</v>
      </c>
      <c r="BA99">
        <v>3420</v>
      </c>
      <c r="BB99" t="s">
        <v>841</v>
      </c>
      <c r="BC99" t="s">
        <v>841</v>
      </c>
      <c r="BD99" t="s">
        <v>78</v>
      </c>
      <c r="BE99" t="s">
        <v>78</v>
      </c>
      <c r="BF99" t="s">
        <v>78</v>
      </c>
      <c r="BG99">
        <v>0</v>
      </c>
      <c r="BH99">
        <v>50000</v>
      </c>
      <c r="BI99">
        <v>671048</v>
      </c>
      <c r="BN99" t="s">
        <v>78</v>
      </c>
      <c r="BO99" t="s">
        <v>78</v>
      </c>
      <c r="BP99" t="s">
        <v>103</v>
      </c>
      <c r="BQ99" t="s">
        <v>103</v>
      </c>
      <c r="BR99" t="s">
        <v>104</v>
      </c>
      <c r="BY99" s="4">
        <f t="shared" si="2"/>
        <v>31</v>
      </c>
    </row>
    <row r="100" spans="1:77" x14ac:dyDescent="0.25">
      <c r="A100" t="s">
        <v>842</v>
      </c>
      <c r="B100" t="s">
        <v>843</v>
      </c>
      <c r="C100" t="s">
        <v>844</v>
      </c>
      <c r="D100" t="s">
        <v>741</v>
      </c>
      <c r="E100" t="s">
        <v>845</v>
      </c>
      <c r="F100" t="s">
        <v>846</v>
      </c>
      <c r="G100" t="s">
        <v>78</v>
      </c>
      <c r="H100" t="s">
        <v>78</v>
      </c>
      <c r="I100" t="s">
        <v>78</v>
      </c>
      <c r="J100" t="s">
        <v>762</v>
      </c>
      <c r="K100" t="s">
        <v>80</v>
      </c>
      <c r="L100" t="s">
        <v>81</v>
      </c>
      <c r="M100" t="s">
        <v>82</v>
      </c>
      <c r="N100" t="s">
        <v>371</v>
      </c>
      <c r="O100" t="s">
        <v>454</v>
      </c>
      <c r="P100" t="s">
        <v>85</v>
      </c>
      <c r="Q100" t="s">
        <v>205</v>
      </c>
      <c r="R100" t="s">
        <v>87</v>
      </c>
      <c r="S100" t="s">
        <v>88</v>
      </c>
      <c r="T100" t="s">
        <v>89</v>
      </c>
      <c r="U100" t="s">
        <v>763</v>
      </c>
      <c r="V100" t="s">
        <v>764</v>
      </c>
      <c r="W100" t="s">
        <v>765</v>
      </c>
      <c r="X100" t="s">
        <v>93</v>
      </c>
      <c r="Y100" t="s">
        <v>766</v>
      </c>
      <c r="Z100" t="s">
        <v>767</v>
      </c>
      <c r="AA100" t="s">
        <v>768</v>
      </c>
      <c r="AB100" t="s">
        <v>769</v>
      </c>
      <c r="AC100" t="s">
        <v>98</v>
      </c>
      <c r="AD100" t="s">
        <v>99</v>
      </c>
      <c r="AE100" t="s">
        <v>840</v>
      </c>
      <c r="AF100" t="s">
        <v>99</v>
      </c>
      <c r="AG100">
        <v>1</v>
      </c>
      <c r="AH100">
        <v>3600</v>
      </c>
      <c r="AI100">
        <v>1</v>
      </c>
      <c r="AJ100">
        <v>0</v>
      </c>
      <c r="AK100">
        <v>0</v>
      </c>
      <c r="AL100">
        <v>3600</v>
      </c>
      <c r="AM100">
        <v>0</v>
      </c>
      <c r="AN100">
        <v>0</v>
      </c>
      <c r="AO100">
        <v>0</v>
      </c>
      <c r="AP100">
        <v>0</v>
      </c>
      <c r="AQ100">
        <v>0</v>
      </c>
      <c r="AR100">
        <v>0</v>
      </c>
      <c r="AS100">
        <v>3600</v>
      </c>
      <c r="AT100">
        <v>0</v>
      </c>
      <c r="AU100">
        <v>3600</v>
      </c>
      <c r="AV100">
        <v>3600</v>
      </c>
      <c r="AW100">
        <v>0</v>
      </c>
      <c r="AX100">
        <v>0</v>
      </c>
      <c r="AY100">
        <v>3600</v>
      </c>
      <c r="AZ100">
        <v>3600</v>
      </c>
      <c r="BA100">
        <v>3600</v>
      </c>
      <c r="BB100" t="s">
        <v>847</v>
      </c>
      <c r="BC100" t="s">
        <v>848</v>
      </c>
      <c r="BD100" t="s">
        <v>78</v>
      </c>
      <c r="BE100" t="s">
        <v>78</v>
      </c>
      <c r="BF100" t="s">
        <v>78</v>
      </c>
      <c r="BG100">
        <v>0</v>
      </c>
      <c r="BH100">
        <v>34885</v>
      </c>
      <c r="BI100">
        <v>1342096</v>
      </c>
      <c r="BN100" t="s">
        <v>78</v>
      </c>
      <c r="BO100" t="s">
        <v>78</v>
      </c>
      <c r="BP100" t="s">
        <v>103</v>
      </c>
      <c r="BQ100" t="s">
        <v>103</v>
      </c>
      <c r="BR100" t="s">
        <v>104</v>
      </c>
      <c r="BY100" s="4">
        <f t="shared" si="2"/>
        <v>25.166666666666668</v>
      </c>
    </row>
    <row r="101" spans="1:77" x14ac:dyDescent="0.25">
      <c r="A101" t="s">
        <v>849</v>
      </c>
      <c r="B101" t="s">
        <v>850</v>
      </c>
      <c r="C101" t="s">
        <v>851</v>
      </c>
      <c r="D101" t="s">
        <v>852</v>
      </c>
      <c r="E101" t="s">
        <v>853</v>
      </c>
      <c r="F101" t="s">
        <v>854</v>
      </c>
      <c r="G101" t="s">
        <v>78</v>
      </c>
      <c r="H101" t="s">
        <v>78</v>
      </c>
      <c r="I101" t="s">
        <v>78</v>
      </c>
      <c r="J101" t="s">
        <v>762</v>
      </c>
      <c r="K101" t="s">
        <v>80</v>
      </c>
      <c r="L101" t="s">
        <v>81</v>
      </c>
      <c r="M101" t="s">
        <v>82</v>
      </c>
      <c r="N101" t="s">
        <v>371</v>
      </c>
      <c r="O101" t="s">
        <v>454</v>
      </c>
      <c r="P101" t="s">
        <v>85</v>
      </c>
      <c r="Q101" t="s">
        <v>205</v>
      </c>
      <c r="R101" t="s">
        <v>87</v>
      </c>
      <c r="S101" t="s">
        <v>88</v>
      </c>
      <c r="T101" t="s">
        <v>89</v>
      </c>
      <c r="U101" t="s">
        <v>763</v>
      </c>
      <c r="V101" t="s">
        <v>764</v>
      </c>
      <c r="W101" t="s">
        <v>765</v>
      </c>
      <c r="X101" t="s">
        <v>93</v>
      </c>
      <c r="Y101" t="s">
        <v>766</v>
      </c>
      <c r="Z101" t="s">
        <v>767</v>
      </c>
      <c r="AA101" t="s">
        <v>768</v>
      </c>
      <c r="AB101" t="s">
        <v>769</v>
      </c>
      <c r="AC101" t="s">
        <v>98</v>
      </c>
      <c r="AD101" t="s">
        <v>99</v>
      </c>
      <c r="AE101" t="s">
        <v>777</v>
      </c>
      <c r="AF101" t="s">
        <v>99</v>
      </c>
      <c r="AG101">
        <v>1</v>
      </c>
      <c r="AH101">
        <v>1280</v>
      </c>
      <c r="AI101">
        <v>1</v>
      </c>
      <c r="AJ101">
        <v>0</v>
      </c>
      <c r="AK101">
        <v>0</v>
      </c>
      <c r="AL101">
        <v>1280</v>
      </c>
      <c r="AM101">
        <v>0</v>
      </c>
      <c r="AN101">
        <v>0</v>
      </c>
      <c r="AO101">
        <v>0</v>
      </c>
      <c r="AP101">
        <v>0</v>
      </c>
      <c r="AQ101">
        <v>0</v>
      </c>
      <c r="AR101">
        <v>0</v>
      </c>
      <c r="AS101">
        <v>1280</v>
      </c>
      <c r="AT101">
        <v>0</v>
      </c>
      <c r="AU101">
        <v>1280</v>
      </c>
      <c r="AV101">
        <v>1280</v>
      </c>
      <c r="AW101">
        <v>0</v>
      </c>
      <c r="AX101">
        <v>0</v>
      </c>
      <c r="AY101">
        <v>1280</v>
      </c>
      <c r="AZ101">
        <v>1280</v>
      </c>
      <c r="BA101">
        <v>1280</v>
      </c>
      <c r="BB101" t="s">
        <v>133</v>
      </c>
      <c r="BC101" t="s">
        <v>855</v>
      </c>
      <c r="BD101" t="s">
        <v>78</v>
      </c>
      <c r="BE101" t="s">
        <v>78</v>
      </c>
      <c r="BF101" t="s">
        <v>78</v>
      </c>
      <c r="BG101">
        <v>0</v>
      </c>
      <c r="BH101">
        <v>5000</v>
      </c>
      <c r="BI101">
        <v>477190</v>
      </c>
      <c r="BN101" t="s">
        <v>78</v>
      </c>
      <c r="BO101" t="s">
        <v>78</v>
      </c>
      <c r="BP101" t="s">
        <v>103</v>
      </c>
      <c r="BQ101" t="s">
        <v>103</v>
      </c>
      <c r="BR101" t="s">
        <v>104</v>
      </c>
      <c r="BY101" s="4">
        <f t="shared" si="2"/>
        <v>22.916666666666668</v>
      </c>
    </row>
    <row r="102" spans="1:77" x14ac:dyDescent="0.25">
      <c r="A102" t="s">
        <v>856</v>
      </c>
      <c r="B102" t="s">
        <v>857</v>
      </c>
      <c r="C102" t="s">
        <v>858</v>
      </c>
      <c r="D102" t="s">
        <v>859</v>
      </c>
      <c r="E102" t="s">
        <v>860</v>
      </c>
      <c r="F102" t="s">
        <v>861</v>
      </c>
      <c r="G102" t="s">
        <v>78</v>
      </c>
      <c r="H102" t="s">
        <v>78</v>
      </c>
      <c r="I102" t="s">
        <v>78</v>
      </c>
      <c r="J102" t="s">
        <v>762</v>
      </c>
      <c r="K102" t="s">
        <v>80</v>
      </c>
      <c r="L102" t="s">
        <v>81</v>
      </c>
      <c r="M102" t="s">
        <v>82</v>
      </c>
      <c r="N102" t="s">
        <v>371</v>
      </c>
      <c r="O102" t="s">
        <v>84</v>
      </c>
      <c r="P102" t="s">
        <v>85</v>
      </c>
      <c r="Q102" t="s">
        <v>205</v>
      </c>
      <c r="R102" t="s">
        <v>87</v>
      </c>
      <c r="S102" t="s">
        <v>88</v>
      </c>
      <c r="T102" t="s">
        <v>89</v>
      </c>
      <c r="U102" t="s">
        <v>763</v>
      </c>
      <c r="V102" t="s">
        <v>764</v>
      </c>
      <c r="W102" t="s">
        <v>765</v>
      </c>
      <c r="X102" t="s">
        <v>93</v>
      </c>
      <c r="Y102" t="s">
        <v>766</v>
      </c>
      <c r="Z102" t="s">
        <v>767</v>
      </c>
      <c r="AA102" t="s">
        <v>768</v>
      </c>
      <c r="AB102" t="s">
        <v>769</v>
      </c>
      <c r="AC102" t="s">
        <v>98</v>
      </c>
      <c r="AD102" t="s">
        <v>99</v>
      </c>
      <c r="AE102" t="s">
        <v>862</v>
      </c>
      <c r="AF102" t="s">
        <v>99</v>
      </c>
      <c r="AG102">
        <v>1</v>
      </c>
      <c r="AH102">
        <v>1625</v>
      </c>
      <c r="AI102">
        <v>1</v>
      </c>
      <c r="AJ102">
        <v>0</v>
      </c>
      <c r="AK102">
        <v>0</v>
      </c>
      <c r="AL102">
        <v>1625</v>
      </c>
      <c r="AM102">
        <v>0</v>
      </c>
      <c r="AN102">
        <v>0</v>
      </c>
      <c r="AO102">
        <v>0</v>
      </c>
      <c r="AP102">
        <v>0</v>
      </c>
      <c r="AQ102">
        <v>0</v>
      </c>
      <c r="AR102">
        <v>0</v>
      </c>
      <c r="AS102">
        <v>1696</v>
      </c>
      <c r="AT102">
        <v>0</v>
      </c>
      <c r="AU102">
        <v>1696</v>
      </c>
      <c r="AV102">
        <v>1696</v>
      </c>
      <c r="AW102">
        <v>71</v>
      </c>
      <c r="AX102">
        <v>0</v>
      </c>
      <c r="AY102">
        <v>1696</v>
      </c>
      <c r="AZ102">
        <v>1696</v>
      </c>
      <c r="BA102">
        <v>1625</v>
      </c>
      <c r="BB102" t="s">
        <v>863</v>
      </c>
      <c r="BC102" t="s">
        <v>864</v>
      </c>
      <c r="BD102" t="s">
        <v>448</v>
      </c>
      <c r="BE102" t="s">
        <v>78</v>
      </c>
      <c r="BF102" t="s">
        <v>78</v>
      </c>
      <c r="BG102">
        <v>0</v>
      </c>
      <c r="BH102">
        <v>116000</v>
      </c>
      <c r="BI102">
        <v>757479</v>
      </c>
      <c r="BN102" t="s">
        <v>78</v>
      </c>
      <c r="BO102" t="s">
        <v>78</v>
      </c>
      <c r="BP102" t="s">
        <v>103</v>
      </c>
      <c r="BQ102" t="s">
        <v>103</v>
      </c>
      <c r="BR102" t="s">
        <v>104</v>
      </c>
      <c r="BY102" s="4">
        <f t="shared" si="2"/>
        <v>21.794444444444444</v>
      </c>
    </row>
    <row r="103" spans="1:77" x14ac:dyDescent="0.25">
      <c r="A103" t="s">
        <v>865</v>
      </c>
      <c r="B103" t="s">
        <v>866</v>
      </c>
      <c r="C103" t="s">
        <v>867</v>
      </c>
      <c r="D103" t="s">
        <v>868</v>
      </c>
      <c r="E103" t="s">
        <v>869</v>
      </c>
      <c r="F103" t="s">
        <v>870</v>
      </c>
      <c r="G103" t="s">
        <v>78</v>
      </c>
      <c r="H103" t="s">
        <v>78</v>
      </c>
      <c r="I103" t="s">
        <v>78</v>
      </c>
      <c r="J103" t="s">
        <v>762</v>
      </c>
      <c r="K103" t="s">
        <v>80</v>
      </c>
      <c r="L103" t="s">
        <v>81</v>
      </c>
      <c r="M103" t="s">
        <v>82</v>
      </c>
      <c r="N103" t="s">
        <v>140</v>
      </c>
      <c r="O103" t="s">
        <v>112</v>
      </c>
      <c r="P103" t="s">
        <v>85</v>
      </c>
      <c r="Q103" t="s">
        <v>871</v>
      </c>
      <c r="R103" t="s">
        <v>87</v>
      </c>
      <c r="S103" t="s">
        <v>88</v>
      </c>
      <c r="T103" t="s">
        <v>89</v>
      </c>
      <c r="U103" t="s">
        <v>872</v>
      </c>
      <c r="V103" t="s">
        <v>764</v>
      </c>
      <c r="W103" t="s">
        <v>765</v>
      </c>
      <c r="X103" t="s">
        <v>93</v>
      </c>
      <c r="Y103" t="s">
        <v>766</v>
      </c>
      <c r="Z103" t="s">
        <v>873</v>
      </c>
      <c r="AA103" t="s">
        <v>768</v>
      </c>
      <c r="AB103" t="s">
        <v>769</v>
      </c>
      <c r="AC103" t="s">
        <v>98</v>
      </c>
      <c r="AD103" t="s">
        <v>99</v>
      </c>
      <c r="AE103" t="s">
        <v>99</v>
      </c>
      <c r="AF103" t="s">
        <v>99</v>
      </c>
      <c r="AG103">
        <v>16</v>
      </c>
      <c r="AH103">
        <v>3040</v>
      </c>
      <c r="AI103">
        <v>7</v>
      </c>
      <c r="AJ103">
        <v>1360</v>
      </c>
      <c r="AK103">
        <v>9</v>
      </c>
      <c r="AL103">
        <v>4400</v>
      </c>
      <c r="AM103">
        <v>684</v>
      </c>
      <c r="AN103">
        <v>44</v>
      </c>
      <c r="AO103">
        <v>271</v>
      </c>
      <c r="AP103">
        <v>0</v>
      </c>
      <c r="AQ103">
        <v>361</v>
      </c>
      <c r="AR103">
        <v>0</v>
      </c>
      <c r="AS103">
        <v>4792</v>
      </c>
      <c r="AT103">
        <v>0</v>
      </c>
      <c r="AU103">
        <v>4792</v>
      </c>
      <c r="AV103">
        <v>4792</v>
      </c>
      <c r="AW103">
        <v>392</v>
      </c>
      <c r="AX103">
        <v>0</v>
      </c>
      <c r="AY103">
        <v>4792</v>
      </c>
      <c r="AZ103">
        <v>4792</v>
      </c>
      <c r="BA103">
        <v>4400</v>
      </c>
      <c r="BB103" t="s">
        <v>874</v>
      </c>
      <c r="BC103" t="s">
        <v>874</v>
      </c>
      <c r="BD103" t="s">
        <v>78</v>
      </c>
      <c r="BE103" t="s">
        <v>78</v>
      </c>
      <c r="BF103" t="s">
        <v>78</v>
      </c>
      <c r="BG103">
        <v>0</v>
      </c>
      <c r="BH103">
        <v>0</v>
      </c>
      <c r="BI103">
        <v>0</v>
      </c>
      <c r="BN103" t="s">
        <v>78</v>
      </c>
      <c r="BO103" t="s">
        <v>78</v>
      </c>
      <c r="BP103" t="s">
        <v>78</v>
      </c>
      <c r="BQ103" t="s">
        <v>78</v>
      </c>
      <c r="BR103" t="s">
        <v>78</v>
      </c>
      <c r="BY103" s="4">
        <f t="shared" si="2"/>
        <v>5.4055555555555559</v>
      </c>
    </row>
    <row r="104" spans="1:77" x14ac:dyDescent="0.25">
      <c r="A104" t="s">
        <v>875</v>
      </c>
      <c r="B104" t="s">
        <v>876</v>
      </c>
      <c r="C104" t="s">
        <v>877</v>
      </c>
      <c r="D104" t="s">
        <v>878</v>
      </c>
      <c r="E104" t="s">
        <v>879</v>
      </c>
      <c r="F104" t="s">
        <v>880</v>
      </c>
      <c r="G104" t="s">
        <v>78</v>
      </c>
      <c r="H104" t="s">
        <v>78</v>
      </c>
      <c r="I104" t="s">
        <v>78</v>
      </c>
      <c r="J104" t="s">
        <v>881</v>
      </c>
      <c r="K104" t="s">
        <v>80</v>
      </c>
      <c r="L104" t="s">
        <v>81</v>
      </c>
      <c r="M104" t="s">
        <v>82</v>
      </c>
      <c r="N104" t="s">
        <v>371</v>
      </c>
      <c r="O104" t="s">
        <v>84</v>
      </c>
      <c r="P104" t="s">
        <v>85</v>
      </c>
      <c r="Q104" t="s">
        <v>205</v>
      </c>
      <c r="R104" t="s">
        <v>87</v>
      </c>
      <c r="S104" t="s">
        <v>88</v>
      </c>
      <c r="T104" t="s">
        <v>89</v>
      </c>
      <c r="U104" t="s">
        <v>882</v>
      </c>
      <c r="V104" t="s">
        <v>883</v>
      </c>
      <c r="W104" t="s">
        <v>884</v>
      </c>
      <c r="X104" t="s">
        <v>93</v>
      </c>
      <c r="Y104" t="s">
        <v>885</v>
      </c>
      <c r="Z104" t="s">
        <v>886</v>
      </c>
      <c r="AA104" t="s">
        <v>887</v>
      </c>
      <c r="AB104" t="s">
        <v>888</v>
      </c>
      <c r="AC104" t="s">
        <v>98</v>
      </c>
      <c r="AD104" t="s">
        <v>99</v>
      </c>
      <c r="AE104" t="s">
        <v>889</v>
      </c>
      <c r="AF104" t="s">
        <v>99</v>
      </c>
      <c r="AG104">
        <v>17</v>
      </c>
      <c r="AH104">
        <v>3076</v>
      </c>
      <c r="AI104">
        <v>13</v>
      </c>
      <c r="AJ104">
        <v>816</v>
      </c>
      <c r="AK104">
        <v>4</v>
      </c>
      <c r="AL104">
        <v>3892</v>
      </c>
      <c r="AM104">
        <v>520</v>
      </c>
      <c r="AN104">
        <v>15</v>
      </c>
      <c r="AO104">
        <v>101</v>
      </c>
      <c r="AP104">
        <v>0</v>
      </c>
      <c r="AQ104">
        <v>180</v>
      </c>
      <c r="AR104">
        <v>0</v>
      </c>
      <c r="AS104">
        <v>4270</v>
      </c>
      <c r="AT104">
        <v>112</v>
      </c>
      <c r="AU104">
        <v>4382</v>
      </c>
      <c r="AV104">
        <v>4326</v>
      </c>
      <c r="AW104">
        <v>378</v>
      </c>
      <c r="AX104">
        <v>0</v>
      </c>
      <c r="AY104">
        <v>4326</v>
      </c>
      <c r="AZ104">
        <v>4326</v>
      </c>
      <c r="BA104">
        <v>3892</v>
      </c>
      <c r="BB104" t="s">
        <v>662</v>
      </c>
      <c r="BC104" t="s">
        <v>663</v>
      </c>
      <c r="BD104" t="s">
        <v>78</v>
      </c>
      <c r="BE104" t="s">
        <v>78</v>
      </c>
      <c r="BF104" t="s">
        <v>78</v>
      </c>
      <c r="BG104">
        <v>0</v>
      </c>
      <c r="BH104">
        <v>147992</v>
      </c>
      <c r="BI104">
        <v>2473027</v>
      </c>
      <c r="BN104" t="s">
        <v>78</v>
      </c>
      <c r="BO104" t="s">
        <v>78</v>
      </c>
      <c r="BP104" t="s">
        <v>103</v>
      </c>
      <c r="BQ104" t="s">
        <v>103</v>
      </c>
      <c r="BR104" t="s">
        <v>104</v>
      </c>
      <c r="BY104" s="4">
        <f t="shared" si="2"/>
        <v>59.083333333333336</v>
      </c>
    </row>
    <row r="105" spans="1:77" x14ac:dyDescent="0.25">
      <c r="A105" t="s">
        <v>890</v>
      </c>
      <c r="B105" t="s">
        <v>891</v>
      </c>
      <c r="C105" t="s">
        <v>892</v>
      </c>
      <c r="D105" t="s">
        <v>893</v>
      </c>
      <c r="E105" t="s">
        <v>894</v>
      </c>
      <c r="F105" t="s">
        <v>895</v>
      </c>
      <c r="G105" t="s">
        <v>78</v>
      </c>
      <c r="H105" t="s">
        <v>78</v>
      </c>
      <c r="I105" t="s">
        <v>78</v>
      </c>
      <c r="J105" t="s">
        <v>881</v>
      </c>
      <c r="K105" t="s">
        <v>80</v>
      </c>
      <c r="L105" t="s">
        <v>81</v>
      </c>
      <c r="M105" t="s">
        <v>82</v>
      </c>
      <c r="N105" t="s">
        <v>239</v>
      </c>
      <c r="O105" t="s">
        <v>84</v>
      </c>
      <c r="P105" t="s">
        <v>85</v>
      </c>
      <c r="Q105" t="s">
        <v>205</v>
      </c>
      <c r="R105" t="s">
        <v>87</v>
      </c>
      <c r="S105" t="s">
        <v>88</v>
      </c>
      <c r="T105" t="s">
        <v>89</v>
      </c>
      <c r="U105" t="s">
        <v>882</v>
      </c>
      <c r="V105" t="s">
        <v>883</v>
      </c>
      <c r="W105" t="s">
        <v>884</v>
      </c>
      <c r="X105" t="s">
        <v>93</v>
      </c>
      <c r="Y105" t="s">
        <v>885</v>
      </c>
      <c r="Z105" t="s">
        <v>886</v>
      </c>
      <c r="AA105" t="s">
        <v>887</v>
      </c>
      <c r="AB105" t="s">
        <v>888</v>
      </c>
      <c r="AC105" t="s">
        <v>98</v>
      </c>
      <c r="AD105" t="s">
        <v>99</v>
      </c>
      <c r="AE105" t="s">
        <v>896</v>
      </c>
      <c r="AF105" t="s">
        <v>99</v>
      </c>
      <c r="AG105">
        <v>1</v>
      </c>
      <c r="AH105">
        <v>2800</v>
      </c>
      <c r="AI105">
        <v>1</v>
      </c>
      <c r="AJ105">
        <v>0</v>
      </c>
      <c r="AK105">
        <v>0</v>
      </c>
      <c r="AL105">
        <v>2800</v>
      </c>
      <c r="AM105">
        <v>0</v>
      </c>
      <c r="AN105">
        <v>0</v>
      </c>
      <c r="AO105">
        <v>0</v>
      </c>
      <c r="AP105">
        <v>0</v>
      </c>
      <c r="AQ105">
        <v>0</v>
      </c>
      <c r="AR105">
        <v>0</v>
      </c>
      <c r="AS105">
        <v>2812</v>
      </c>
      <c r="AT105">
        <v>0</v>
      </c>
      <c r="AU105">
        <v>2812</v>
      </c>
      <c r="AV105">
        <v>2812</v>
      </c>
      <c r="AW105">
        <v>12</v>
      </c>
      <c r="AX105">
        <v>0</v>
      </c>
      <c r="AY105">
        <v>2812</v>
      </c>
      <c r="AZ105">
        <v>2812</v>
      </c>
      <c r="BA105">
        <v>2800</v>
      </c>
      <c r="BB105" t="s">
        <v>662</v>
      </c>
      <c r="BC105" t="s">
        <v>663</v>
      </c>
      <c r="BD105" t="s">
        <v>78</v>
      </c>
      <c r="BE105" t="s">
        <v>78</v>
      </c>
      <c r="BF105" t="s">
        <v>78</v>
      </c>
      <c r="BG105">
        <v>0</v>
      </c>
      <c r="BH105">
        <v>5711</v>
      </c>
      <c r="BI105">
        <v>1048326</v>
      </c>
      <c r="BN105" t="s">
        <v>78</v>
      </c>
      <c r="BO105" t="s">
        <v>78</v>
      </c>
      <c r="BP105" t="s">
        <v>103</v>
      </c>
      <c r="BQ105" t="s">
        <v>103</v>
      </c>
      <c r="BR105" t="s">
        <v>104</v>
      </c>
      <c r="BY105" s="4">
        <f t="shared" si="2"/>
        <v>59.083333333333336</v>
      </c>
    </row>
    <row r="106" spans="1:77" x14ac:dyDescent="0.25">
      <c r="A106" t="s">
        <v>897</v>
      </c>
      <c r="B106" t="s">
        <v>898</v>
      </c>
      <c r="C106" t="s">
        <v>899</v>
      </c>
      <c r="D106" t="s">
        <v>900</v>
      </c>
      <c r="E106" t="s">
        <v>901</v>
      </c>
      <c r="F106" t="s">
        <v>902</v>
      </c>
      <c r="G106" t="s">
        <v>78</v>
      </c>
      <c r="H106" t="s">
        <v>78</v>
      </c>
      <c r="I106" t="s">
        <v>78</v>
      </c>
      <c r="J106" t="s">
        <v>881</v>
      </c>
      <c r="K106" t="s">
        <v>80</v>
      </c>
      <c r="L106" t="s">
        <v>81</v>
      </c>
      <c r="M106" t="s">
        <v>82</v>
      </c>
      <c r="N106" t="s">
        <v>371</v>
      </c>
      <c r="O106" t="s">
        <v>131</v>
      </c>
      <c r="P106" t="s">
        <v>85</v>
      </c>
      <c r="Q106" t="s">
        <v>205</v>
      </c>
      <c r="R106" t="s">
        <v>87</v>
      </c>
      <c r="S106" t="s">
        <v>88</v>
      </c>
      <c r="T106" t="s">
        <v>89</v>
      </c>
      <c r="U106" t="s">
        <v>882</v>
      </c>
      <c r="V106" t="s">
        <v>883</v>
      </c>
      <c r="W106" t="s">
        <v>884</v>
      </c>
      <c r="X106" t="s">
        <v>93</v>
      </c>
      <c r="Y106" t="s">
        <v>885</v>
      </c>
      <c r="Z106" t="s">
        <v>886</v>
      </c>
      <c r="AA106" t="s">
        <v>887</v>
      </c>
      <c r="AB106" t="s">
        <v>888</v>
      </c>
      <c r="AC106" t="s">
        <v>98</v>
      </c>
      <c r="AD106" t="s">
        <v>99</v>
      </c>
      <c r="AE106" t="s">
        <v>903</v>
      </c>
      <c r="AF106" t="s">
        <v>99</v>
      </c>
      <c r="AG106">
        <v>6</v>
      </c>
      <c r="AH106">
        <v>3426</v>
      </c>
      <c r="AI106">
        <v>6</v>
      </c>
      <c r="AJ106">
        <v>0</v>
      </c>
      <c r="AK106">
        <v>0</v>
      </c>
      <c r="AL106">
        <v>3426</v>
      </c>
      <c r="AM106">
        <v>0</v>
      </c>
      <c r="AN106">
        <v>0</v>
      </c>
      <c r="AO106">
        <v>0</v>
      </c>
      <c r="AP106">
        <v>0</v>
      </c>
      <c r="AQ106">
        <v>0</v>
      </c>
      <c r="AR106">
        <v>0</v>
      </c>
      <c r="AS106">
        <v>3861</v>
      </c>
      <c r="AT106">
        <v>0</v>
      </c>
      <c r="AU106">
        <v>3861</v>
      </c>
      <c r="AV106">
        <v>3861</v>
      </c>
      <c r="AW106">
        <v>435</v>
      </c>
      <c r="AX106">
        <v>0</v>
      </c>
      <c r="AY106">
        <v>3861</v>
      </c>
      <c r="AZ106">
        <v>3861</v>
      </c>
      <c r="BA106">
        <v>3426</v>
      </c>
      <c r="BB106" t="s">
        <v>662</v>
      </c>
      <c r="BC106" t="s">
        <v>663</v>
      </c>
      <c r="BD106" t="s">
        <v>78</v>
      </c>
      <c r="BE106" t="s">
        <v>78</v>
      </c>
      <c r="BF106" t="s">
        <v>78</v>
      </c>
      <c r="BG106">
        <v>0</v>
      </c>
      <c r="BH106">
        <v>58334</v>
      </c>
      <c r="BI106">
        <v>1743881</v>
      </c>
      <c r="BN106" t="s">
        <v>78</v>
      </c>
      <c r="BO106" t="s">
        <v>78</v>
      </c>
      <c r="BP106" t="s">
        <v>103</v>
      </c>
      <c r="BQ106" t="s">
        <v>103</v>
      </c>
      <c r="BR106" t="s">
        <v>104</v>
      </c>
      <c r="BY106" s="4">
        <f t="shared" si="2"/>
        <v>59.083333333333336</v>
      </c>
    </row>
    <row r="107" spans="1:77" x14ac:dyDescent="0.25">
      <c r="A107" t="s">
        <v>904</v>
      </c>
      <c r="B107" t="s">
        <v>905</v>
      </c>
      <c r="C107" t="s">
        <v>906</v>
      </c>
      <c r="D107" t="s">
        <v>684</v>
      </c>
      <c r="E107" t="s">
        <v>907</v>
      </c>
      <c r="F107" t="s">
        <v>908</v>
      </c>
      <c r="G107" t="s">
        <v>78</v>
      </c>
      <c r="H107" t="s">
        <v>78</v>
      </c>
      <c r="I107" t="s">
        <v>78</v>
      </c>
      <c r="J107" t="s">
        <v>881</v>
      </c>
      <c r="K107" t="s">
        <v>80</v>
      </c>
      <c r="L107" t="s">
        <v>81</v>
      </c>
      <c r="M107" t="s">
        <v>82</v>
      </c>
      <c r="N107" t="s">
        <v>155</v>
      </c>
      <c r="O107" t="s">
        <v>84</v>
      </c>
      <c r="P107" t="s">
        <v>85</v>
      </c>
      <c r="Q107" t="s">
        <v>205</v>
      </c>
      <c r="R107" t="s">
        <v>87</v>
      </c>
      <c r="S107" t="s">
        <v>88</v>
      </c>
      <c r="T107" t="s">
        <v>89</v>
      </c>
      <c r="U107" t="s">
        <v>882</v>
      </c>
      <c r="V107" t="s">
        <v>883</v>
      </c>
      <c r="W107" t="s">
        <v>884</v>
      </c>
      <c r="X107" t="s">
        <v>93</v>
      </c>
      <c r="Y107" t="s">
        <v>885</v>
      </c>
      <c r="Z107" t="s">
        <v>886</v>
      </c>
      <c r="AA107" t="s">
        <v>887</v>
      </c>
      <c r="AB107" t="s">
        <v>888</v>
      </c>
      <c r="AC107" t="s">
        <v>98</v>
      </c>
      <c r="AD107" t="s">
        <v>99</v>
      </c>
      <c r="AE107" t="s">
        <v>909</v>
      </c>
      <c r="AF107" t="s">
        <v>99</v>
      </c>
      <c r="AG107">
        <v>1</v>
      </c>
      <c r="AH107">
        <v>1181</v>
      </c>
      <c r="AI107">
        <v>1</v>
      </c>
      <c r="AJ107">
        <v>0</v>
      </c>
      <c r="AK107">
        <v>0</v>
      </c>
      <c r="AL107">
        <v>1181</v>
      </c>
      <c r="AM107">
        <v>0</v>
      </c>
      <c r="AN107">
        <v>0</v>
      </c>
      <c r="AO107">
        <v>0</v>
      </c>
      <c r="AP107">
        <v>0</v>
      </c>
      <c r="AQ107">
        <v>0</v>
      </c>
      <c r="AR107">
        <v>0</v>
      </c>
      <c r="AS107">
        <v>1271</v>
      </c>
      <c r="AT107">
        <v>316</v>
      </c>
      <c r="AU107">
        <v>1587</v>
      </c>
      <c r="AV107">
        <v>1429</v>
      </c>
      <c r="AW107">
        <v>90</v>
      </c>
      <c r="AX107">
        <v>0</v>
      </c>
      <c r="AY107">
        <v>1429</v>
      </c>
      <c r="AZ107">
        <v>1429</v>
      </c>
      <c r="BA107">
        <v>1181</v>
      </c>
      <c r="BB107" t="s">
        <v>662</v>
      </c>
      <c r="BC107" t="s">
        <v>663</v>
      </c>
      <c r="BD107" t="s">
        <v>78</v>
      </c>
      <c r="BE107" t="s">
        <v>78</v>
      </c>
      <c r="BF107" t="s">
        <v>78</v>
      </c>
      <c r="BG107">
        <v>0</v>
      </c>
      <c r="BH107">
        <v>18266</v>
      </c>
      <c r="BI107">
        <v>478233</v>
      </c>
      <c r="BN107" t="s">
        <v>78</v>
      </c>
      <c r="BO107" t="s">
        <v>78</v>
      </c>
      <c r="BP107" t="s">
        <v>103</v>
      </c>
      <c r="BQ107" t="s">
        <v>103</v>
      </c>
      <c r="BR107" t="s">
        <v>104</v>
      </c>
      <c r="BY107" s="4">
        <f t="shared" si="2"/>
        <v>59.083333333333336</v>
      </c>
    </row>
    <row r="108" spans="1:77" x14ac:dyDescent="0.25">
      <c r="A108" t="s">
        <v>910</v>
      </c>
      <c r="B108" t="s">
        <v>911</v>
      </c>
      <c r="C108" t="s">
        <v>912</v>
      </c>
      <c r="D108" t="s">
        <v>75</v>
      </c>
      <c r="E108" t="s">
        <v>913</v>
      </c>
      <c r="F108" t="s">
        <v>914</v>
      </c>
      <c r="G108" t="s">
        <v>78</v>
      </c>
      <c r="H108" t="s">
        <v>78</v>
      </c>
      <c r="I108" t="s">
        <v>78</v>
      </c>
      <c r="J108" t="s">
        <v>881</v>
      </c>
      <c r="K108" t="s">
        <v>80</v>
      </c>
      <c r="L108" t="s">
        <v>81</v>
      </c>
      <c r="M108" t="s">
        <v>82</v>
      </c>
      <c r="N108" t="s">
        <v>371</v>
      </c>
      <c r="O108" t="s">
        <v>84</v>
      </c>
      <c r="P108" t="s">
        <v>85</v>
      </c>
      <c r="Q108" t="s">
        <v>205</v>
      </c>
      <c r="R108" t="s">
        <v>87</v>
      </c>
      <c r="S108" t="s">
        <v>88</v>
      </c>
      <c r="T108" t="s">
        <v>89</v>
      </c>
      <c r="U108" t="s">
        <v>882</v>
      </c>
      <c r="V108" t="s">
        <v>883</v>
      </c>
      <c r="W108" t="s">
        <v>884</v>
      </c>
      <c r="X108" t="s">
        <v>93</v>
      </c>
      <c r="Y108" t="s">
        <v>885</v>
      </c>
      <c r="Z108" t="s">
        <v>886</v>
      </c>
      <c r="AA108" t="s">
        <v>887</v>
      </c>
      <c r="AB108" t="s">
        <v>888</v>
      </c>
      <c r="AC108" t="s">
        <v>98</v>
      </c>
      <c r="AD108" t="s">
        <v>99</v>
      </c>
      <c r="AE108" t="s">
        <v>909</v>
      </c>
      <c r="AF108" t="s">
        <v>99</v>
      </c>
      <c r="AG108">
        <v>1</v>
      </c>
      <c r="AH108">
        <v>1181</v>
      </c>
      <c r="AI108">
        <v>1</v>
      </c>
      <c r="AJ108">
        <v>0</v>
      </c>
      <c r="AK108">
        <v>0</v>
      </c>
      <c r="AL108">
        <v>1181</v>
      </c>
      <c r="AM108">
        <v>0</v>
      </c>
      <c r="AN108">
        <v>0</v>
      </c>
      <c r="AO108">
        <v>0</v>
      </c>
      <c r="AP108">
        <v>0</v>
      </c>
      <c r="AQ108">
        <v>0</v>
      </c>
      <c r="AR108">
        <v>0</v>
      </c>
      <c r="AS108">
        <v>1271</v>
      </c>
      <c r="AT108">
        <v>316</v>
      </c>
      <c r="AU108">
        <v>1587</v>
      </c>
      <c r="AV108">
        <v>1429</v>
      </c>
      <c r="AW108">
        <v>90</v>
      </c>
      <c r="AX108">
        <v>0</v>
      </c>
      <c r="AY108">
        <v>1429</v>
      </c>
      <c r="AZ108">
        <v>1429</v>
      </c>
      <c r="BA108">
        <v>1181</v>
      </c>
      <c r="BB108" t="s">
        <v>662</v>
      </c>
      <c r="BC108" t="s">
        <v>663</v>
      </c>
      <c r="BD108" t="s">
        <v>78</v>
      </c>
      <c r="BE108" t="s">
        <v>78</v>
      </c>
      <c r="BF108" t="s">
        <v>78</v>
      </c>
      <c r="BG108">
        <v>0</v>
      </c>
      <c r="BH108">
        <v>18266</v>
      </c>
      <c r="BI108">
        <v>478233</v>
      </c>
      <c r="BN108" t="s">
        <v>78</v>
      </c>
      <c r="BO108" t="s">
        <v>78</v>
      </c>
      <c r="BP108" t="s">
        <v>103</v>
      </c>
      <c r="BQ108" t="s">
        <v>103</v>
      </c>
      <c r="BR108" t="s">
        <v>104</v>
      </c>
      <c r="BY108" s="4">
        <f t="shared" si="2"/>
        <v>59.083333333333336</v>
      </c>
    </row>
    <row r="109" spans="1:77" x14ac:dyDescent="0.25">
      <c r="A109" t="s">
        <v>915</v>
      </c>
      <c r="B109" t="s">
        <v>916</v>
      </c>
      <c r="C109" t="s">
        <v>917</v>
      </c>
      <c r="D109" t="s">
        <v>918</v>
      </c>
      <c r="E109" t="s">
        <v>919</v>
      </c>
      <c r="F109" t="s">
        <v>920</v>
      </c>
      <c r="G109" t="s">
        <v>78</v>
      </c>
      <c r="H109" t="s">
        <v>78</v>
      </c>
      <c r="I109" t="s">
        <v>78</v>
      </c>
      <c r="J109" t="s">
        <v>881</v>
      </c>
      <c r="K109" t="s">
        <v>80</v>
      </c>
      <c r="L109" t="s">
        <v>81</v>
      </c>
      <c r="M109" t="s">
        <v>82</v>
      </c>
      <c r="N109" t="s">
        <v>130</v>
      </c>
      <c r="O109" t="s">
        <v>84</v>
      </c>
      <c r="P109" t="s">
        <v>85</v>
      </c>
      <c r="Q109" t="s">
        <v>205</v>
      </c>
      <c r="R109" t="s">
        <v>87</v>
      </c>
      <c r="S109" t="s">
        <v>88</v>
      </c>
      <c r="T109" t="s">
        <v>89</v>
      </c>
      <c r="U109" t="s">
        <v>882</v>
      </c>
      <c r="V109" t="s">
        <v>883</v>
      </c>
      <c r="W109" t="s">
        <v>884</v>
      </c>
      <c r="X109" t="s">
        <v>93</v>
      </c>
      <c r="Y109" t="s">
        <v>885</v>
      </c>
      <c r="Z109" t="s">
        <v>886</v>
      </c>
      <c r="AA109" t="s">
        <v>887</v>
      </c>
      <c r="AB109" t="s">
        <v>888</v>
      </c>
      <c r="AC109" t="s">
        <v>98</v>
      </c>
      <c r="AD109" t="s">
        <v>99</v>
      </c>
      <c r="AE109" t="s">
        <v>921</v>
      </c>
      <c r="AF109" t="s">
        <v>99</v>
      </c>
      <c r="AG109">
        <v>6</v>
      </c>
      <c r="AH109">
        <v>3316</v>
      </c>
      <c r="AI109">
        <v>6</v>
      </c>
      <c r="AJ109">
        <v>0</v>
      </c>
      <c r="AK109">
        <v>0</v>
      </c>
      <c r="AL109">
        <v>3316</v>
      </c>
      <c r="AM109">
        <v>0</v>
      </c>
      <c r="AN109">
        <v>0</v>
      </c>
      <c r="AO109">
        <v>0</v>
      </c>
      <c r="AP109">
        <v>0</v>
      </c>
      <c r="AQ109">
        <v>0</v>
      </c>
      <c r="AR109">
        <v>0</v>
      </c>
      <c r="AS109">
        <v>2880</v>
      </c>
      <c r="AT109">
        <v>588</v>
      </c>
      <c r="AU109">
        <v>3468</v>
      </c>
      <c r="AV109">
        <v>3174</v>
      </c>
      <c r="AW109">
        <v>0</v>
      </c>
      <c r="AX109">
        <v>0</v>
      </c>
      <c r="AY109">
        <v>3174</v>
      </c>
      <c r="AZ109">
        <v>3174</v>
      </c>
      <c r="BA109">
        <v>3316</v>
      </c>
      <c r="BB109" t="s">
        <v>671</v>
      </c>
      <c r="BC109" t="s">
        <v>672</v>
      </c>
      <c r="BD109" t="s">
        <v>702</v>
      </c>
      <c r="BE109" t="s">
        <v>78</v>
      </c>
      <c r="BF109" t="s">
        <v>78</v>
      </c>
      <c r="BG109">
        <v>0</v>
      </c>
      <c r="BH109">
        <v>22644</v>
      </c>
      <c r="BI109">
        <v>1417594</v>
      </c>
      <c r="BN109" t="s">
        <v>78</v>
      </c>
      <c r="BO109" t="s">
        <v>78</v>
      </c>
      <c r="BP109" t="s">
        <v>103</v>
      </c>
      <c r="BQ109" t="s">
        <v>103</v>
      </c>
      <c r="BR109" t="s">
        <v>104</v>
      </c>
      <c r="BY109" s="4">
        <f t="shared" si="2"/>
        <v>57.083333333333336</v>
      </c>
    </row>
    <row r="110" spans="1:77" x14ac:dyDescent="0.25">
      <c r="A110" t="s">
        <v>922</v>
      </c>
      <c r="B110" t="s">
        <v>923</v>
      </c>
      <c r="C110" t="s">
        <v>924</v>
      </c>
      <c r="D110" t="s">
        <v>925</v>
      </c>
      <c r="E110" t="s">
        <v>926</v>
      </c>
      <c r="F110" t="s">
        <v>927</v>
      </c>
      <c r="G110" t="s">
        <v>78</v>
      </c>
      <c r="H110" t="s">
        <v>78</v>
      </c>
      <c r="I110" t="s">
        <v>78</v>
      </c>
      <c r="J110" t="s">
        <v>881</v>
      </c>
      <c r="K110" t="s">
        <v>80</v>
      </c>
      <c r="L110" t="s">
        <v>81</v>
      </c>
      <c r="M110" t="s">
        <v>82</v>
      </c>
      <c r="N110" t="s">
        <v>371</v>
      </c>
      <c r="O110" t="s">
        <v>84</v>
      </c>
      <c r="P110" t="s">
        <v>85</v>
      </c>
      <c r="Q110" t="s">
        <v>205</v>
      </c>
      <c r="R110" t="s">
        <v>87</v>
      </c>
      <c r="S110" t="s">
        <v>88</v>
      </c>
      <c r="T110" t="s">
        <v>89</v>
      </c>
      <c r="U110" t="s">
        <v>882</v>
      </c>
      <c r="V110" t="s">
        <v>883</v>
      </c>
      <c r="W110" t="s">
        <v>884</v>
      </c>
      <c r="X110" t="s">
        <v>93</v>
      </c>
      <c r="Y110" t="s">
        <v>885</v>
      </c>
      <c r="Z110" t="s">
        <v>886</v>
      </c>
      <c r="AA110" t="s">
        <v>887</v>
      </c>
      <c r="AB110" t="s">
        <v>888</v>
      </c>
      <c r="AC110" t="s">
        <v>98</v>
      </c>
      <c r="AD110" t="s">
        <v>99</v>
      </c>
      <c r="AE110" t="s">
        <v>928</v>
      </c>
      <c r="AF110" t="s">
        <v>99</v>
      </c>
      <c r="AG110">
        <v>2</v>
      </c>
      <c r="AH110">
        <v>2790</v>
      </c>
      <c r="AI110">
        <v>2</v>
      </c>
      <c r="AJ110">
        <v>0</v>
      </c>
      <c r="AK110">
        <v>0</v>
      </c>
      <c r="AL110">
        <v>2790</v>
      </c>
      <c r="AM110">
        <v>0</v>
      </c>
      <c r="AN110">
        <v>0</v>
      </c>
      <c r="AO110">
        <v>0</v>
      </c>
      <c r="AP110">
        <v>0</v>
      </c>
      <c r="AQ110">
        <v>0</v>
      </c>
      <c r="AR110">
        <v>0</v>
      </c>
      <c r="AS110">
        <v>348</v>
      </c>
      <c r="AT110">
        <v>2532</v>
      </c>
      <c r="AU110">
        <v>2880</v>
      </c>
      <c r="AV110">
        <v>1614</v>
      </c>
      <c r="AW110">
        <v>0</v>
      </c>
      <c r="AX110">
        <v>0</v>
      </c>
      <c r="AY110">
        <v>1614</v>
      </c>
      <c r="AZ110">
        <v>1614</v>
      </c>
      <c r="BA110">
        <v>2790</v>
      </c>
      <c r="BB110" t="s">
        <v>671</v>
      </c>
      <c r="BC110" t="s">
        <v>672</v>
      </c>
      <c r="BD110" t="s">
        <v>78</v>
      </c>
      <c r="BE110" t="s">
        <v>78</v>
      </c>
      <c r="BF110" t="s">
        <v>78</v>
      </c>
      <c r="BG110">
        <v>0</v>
      </c>
      <c r="BH110">
        <v>7349</v>
      </c>
      <c r="BI110">
        <v>601706</v>
      </c>
      <c r="BN110" t="s">
        <v>78</v>
      </c>
      <c r="BO110" t="s">
        <v>78</v>
      </c>
      <c r="BP110" t="s">
        <v>103</v>
      </c>
      <c r="BQ110" t="s">
        <v>103</v>
      </c>
      <c r="BR110" t="s">
        <v>104</v>
      </c>
      <c r="BY110" s="4">
        <f t="shared" si="2"/>
        <v>57.083333333333336</v>
      </c>
    </row>
    <row r="111" spans="1:77" x14ac:dyDescent="0.25">
      <c r="A111" t="s">
        <v>929</v>
      </c>
      <c r="B111" t="s">
        <v>930</v>
      </c>
      <c r="C111" t="s">
        <v>931</v>
      </c>
      <c r="D111" t="s">
        <v>932</v>
      </c>
      <c r="E111" t="s">
        <v>933</v>
      </c>
      <c r="F111" t="s">
        <v>934</v>
      </c>
      <c r="G111" t="s">
        <v>78</v>
      </c>
      <c r="H111" t="s">
        <v>78</v>
      </c>
      <c r="I111" t="s">
        <v>78</v>
      </c>
      <c r="J111" t="s">
        <v>881</v>
      </c>
      <c r="K111" t="s">
        <v>80</v>
      </c>
      <c r="L111" t="s">
        <v>81</v>
      </c>
      <c r="M111" t="s">
        <v>82</v>
      </c>
      <c r="N111" t="s">
        <v>239</v>
      </c>
      <c r="O111" t="s">
        <v>131</v>
      </c>
      <c r="P111" t="s">
        <v>85</v>
      </c>
      <c r="Q111" t="s">
        <v>205</v>
      </c>
      <c r="R111" t="s">
        <v>87</v>
      </c>
      <c r="S111" t="s">
        <v>88</v>
      </c>
      <c r="T111" t="s">
        <v>89</v>
      </c>
      <c r="U111" t="s">
        <v>882</v>
      </c>
      <c r="V111" t="s">
        <v>883</v>
      </c>
      <c r="W111" t="s">
        <v>884</v>
      </c>
      <c r="X111" t="s">
        <v>93</v>
      </c>
      <c r="Y111" t="s">
        <v>885</v>
      </c>
      <c r="Z111" t="s">
        <v>886</v>
      </c>
      <c r="AA111" t="s">
        <v>887</v>
      </c>
      <c r="AB111" t="s">
        <v>888</v>
      </c>
      <c r="AC111" t="s">
        <v>98</v>
      </c>
      <c r="AD111" t="s">
        <v>99</v>
      </c>
      <c r="AE111" t="s">
        <v>935</v>
      </c>
      <c r="AF111" t="s">
        <v>99</v>
      </c>
      <c r="AG111">
        <v>5</v>
      </c>
      <c r="AH111">
        <v>1443</v>
      </c>
      <c r="AI111">
        <v>3</v>
      </c>
      <c r="AJ111">
        <v>88</v>
      </c>
      <c r="AK111">
        <v>2</v>
      </c>
      <c r="AL111">
        <v>1531</v>
      </c>
      <c r="AM111">
        <v>47</v>
      </c>
      <c r="AN111">
        <v>0</v>
      </c>
      <c r="AO111">
        <v>41</v>
      </c>
      <c r="AP111">
        <v>0</v>
      </c>
      <c r="AQ111">
        <v>0</v>
      </c>
      <c r="AR111">
        <v>0</v>
      </c>
      <c r="AS111">
        <v>1658</v>
      </c>
      <c r="AT111">
        <v>0</v>
      </c>
      <c r="AU111">
        <v>1658</v>
      </c>
      <c r="AV111">
        <v>1658</v>
      </c>
      <c r="AW111">
        <v>127</v>
      </c>
      <c r="AX111">
        <v>0</v>
      </c>
      <c r="AY111">
        <v>1658</v>
      </c>
      <c r="AZ111">
        <v>1658</v>
      </c>
      <c r="BA111">
        <v>1531</v>
      </c>
      <c r="BB111" t="s">
        <v>259</v>
      </c>
      <c r="BC111" t="s">
        <v>260</v>
      </c>
      <c r="BD111" t="s">
        <v>78</v>
      </c>
      <c r="BE111" t="s">
        <v>78</v>
      </c>
      <c r="BF111" t="s">
        <v>78</v>
      </c>
      <c r="BG111">
        <v>0</v>
      </c>
      <c r="BH111">
        <v>31221</v>
      </c>
      <c r="BI111">
        <v>618110</v>
      </c>
      <c r="BN111" t="s">
        <v>78</v>
      </c>
      <c r="BO111" t="s">
        <v>78</v>
      </c>
      <c r="BP111" t="s">
        <v>103</v>
      </c>
      <c r="BQ111" t="s">
        <v>103</v>
      </c>
      <c r="BR111" t="s">
        <v>104</v>
      </c>
      <c r="BY111" s="4">
        <f t="shared" si="2"/>
        <v>56.083333333333336</v>
      </c>
    </row>
    <row r="112" spans="1:77" x14ac:dyDescent="0.25">
      <c r="A112" t="s">
        <v>936</v>
      </c>
      <c r="B112" t="s">
        <v>937</v>
      </c>
      <c r="C112" t="s">
        <v>938</v>
      </c>
      <c r="D112" t="s">
        <v>939</v>
      </c>
      <c r="E112" t="s">
        <v>940</v>
      </c>
      <c r="F112" t="s">
        <v>941</v>
      </c>
      <c r="G112" t="s">
        <v>78</v>
      </c>
      <c r="H112" t="s">
        <v>78</v>
      </c>
      <c r="I112" t="s">
        <v>78</v>
      </c>
      <c r="J112" t="s">
        <v>881</v>
      </c>
      <c r="K112" t="s">
        <v>80</v>
      </c>
      <c r="L112" t="s">
        <v>81</v>
      </c>
      <c r="M112" t="s">
        <v>82</v>
      </c>
      <c r="N112" t="s">
        <v>371</v>
      </c>
      <c r="O112" t="s">
        <v>84</v>
      </c>
      <c r="P112" t="s">
        <v>85</v>
      </c>
      <c r="Q112" t="s">
        <v>205</v>
      </c>
      <c r="R112" t="s">
        <v>87</v>
      </c>
      <c r="S112" t="s">
        <v>88</v>
      </c>
      <c r="T112" t="s">
        <v>89</v>
      </c>
      <c r="U112" t="s">
        <v>882</v>
      </c>
      <c r="V112" t="s">
        <v>883</v>
      </c>
      <c r="W112" t="s">
        <v>884</v>
      </c>
      <c r="X112" t="s">
        <v>93</v>
      </c>
      <c r="Y112" t="s">
        <v>885</v>
      </c>
      <c r="Z112" t="s">
        <v>886</v>
      </c>
      <c r="AA112" t="s">
        <v>887</v>
      </c>
      <c r="AB112" t="s">
        <v>888</v>
      </c>
      <c r="AC112" t="s">
        <v>98</v>
      </c>
      <c r="AD112" t="s">
        <v>99</v>
      </c>
      <c r="AE112" t="s">
        <v>942</v>
      </c>
      <c r="AF112" t="s">
        <v>99</v>
      </c>
      <c r="AG112">
        <v>4</v>
      </c>
      <c r="AH112">
        <v>1430</v>
      </c>
      <c r="AI112">
        <v>3</v>
      </c>
      <c r="AJ112">
        <v>42</v>
      </c>
      <c r="AK112">
        <v>1</v>
      </c>
      <c r="AL112">
        <v>1472</v>
      </c>
      <c r="AM112">
        <v>0</v>
      </c>
      <c r="AN112">
        <v>0</v>
      </c>
      <c r="AO112">
        <v>0</v>
      </c>
      <c r="AP112">
        <v>0</v>
      </c>
      <c r="AQ112">
        <v>42</v>
      </c>
      <c r="AR112">
        <v>0</v>
      </c>
      <c r="AS112">
        <v>1584</v>
      </c>
      <c r="AT112">
        <v>0</v>
      </c>
      <c r="AU112">
        <v>1584</v>
      </c>
      <c r="AV112">
        <v>1584</v>
      </c>
      <c r="AW112">
        <v>112</v>
      </c>
      <c r="AX112">
        <v>0</v>
      </c>
      <c r="AY112">
        <v>1584</v>
      </c>
      <c r="AZ112">
        <v>1584</v>
      </c>
      <c r="BA112">
        <v>1472</v>
      </c>
      <c r="BB112" t="s">
        <v>259</v>
      </c>
      <c r="BC112" t="s">
        <v>260</v>
      </c>
      <c r="BD112" t="s">
        <v>321</v>
      </c>
      <c r="BE112" t="s">
        <v>78</v>
      </c>
      <c r="BF112" t="s">
        <v>78</v>
      </c>
      <c r="BG112">
        <v>0</v>
      </c>
      <c r="BH112">
        <v>96659</v>
      </c>
      <c r="BI112">
        <v>1057235</v>
      </c>
      <c r="BN112" t="s">
        <v>78</v>
      </c>
      <c r="BO112" t="s">
        <v>78</v>
      </c>
      <c r="BP112" t="s">
        <v>103</v>
      </c>
      <c r="BQ112" t="s">
        <v>103</v>
      </c>
      <c r="BR112" t="s">
        <v>104</v>
      </c>
      <c r="BY112" s="4">
        <f t="shared" ref="BY112:BY175" si="3">YEARFRAC(BC112,$BY$2)</f>
        <v>56.083333333333336</v>
      </c>
    </row>
    <row r="113" spans="1:77" x14ac:dyDescent="0.25">
      <c r="A113" t="s">
        <v>943</v>
      </c>
      <c r="B113" t="s">
        <v>944</v>
      </c>
      <c r="C113" t="s">
        <v>945</v>
      </c>
      <c r="D113" t="s">
        <v>946</v>
      </c>
      <c r="E113" t="s">
        <v>947</v>
      </c>
      <c r="F113" t="s">
        <v>948</v>
      </c>
      <c r="G113" t="s">
        <v>78</v>
      </c>
      <c r="H113" t="s">
        <v>78</v>
      </c>
      <c r="I113" t="s">
        <v>78</v>
      </c>
      <c r="J113" t="s">
        <v>881</v>
      </c>
      <c r="K113" t="s">
        <v>80</v>
      </c>
      <c r="L113" t="s">
        <v>81</v>
      </c>
      <c r="M113" t="s">
        <v>82</v>
      </c>
      <c r="N113" t="s">
        <v>371</v>
      </c>
      <c r="O113" t="s">
        <v>131</v>
      </c>
      <c r="P113" t="s">
        <v>85</v>
      </c>
      <c r="Q113" t="s">
        <v>205</v>
      </c>
      <c r="R113" t="s">
        <v>87</v>
      </c>
      <c r="S113" t="s">
        <v>88</v>
      </c>
      <c r="T113" t="s">
        <v>89</v>
      </c>
      <c r="U113" t="s">
        <v>882</v>
      </c>
      <c r="V113" t="s">
        <v>883</v>
      </c>
      <c r="W113" t="s">
        <v>884</v>
      </c>
      <c r="X113" t="s">
        <v>93</v>
      </c>
      <c r="Y113" t="s">
        <v>885</v>
      </c>
      <c r="Z113" t="s">
        <v>886</v>
      </c>
      <c r="AA113" t="s">
        <v>887</v>
      </c>
      <c r="AB113" t="s">
        <v>888</v>
      </c>
      <c r="AC113" t="s">
        <v>98</v>
      </c>
      <c r="AD113" t="s">
        <v>99</v>
      </c>
      <c r="AE113" t="s">
        <v>949</v>
      </c>
      <c r="AF113" t="s">
        <v>99</v>
      </c>
      <c r="AG113">
        <v>5</v>
      </c>
      <c r="AH113">
        <v>5153</v>
      </c>
      <c r="AI113">
        <v>5</v>
      </c>
      <c r="AJ113">
        <v>0</v>
      </c>
      <c r="AK113">
        <v>0</v>
      </c>
      <c r="AL113">
        <v>5153</v>
      </c>
      <c r="AM113">
        <v>0</v>
      </c>
      <c r="AN113">
        <v>0</v>
      </c>
      <c r="AO113">
        <v>0</v>
      </c>
      <c r="AP113">
        <v>0</v>
      </c>
      <c r="AQ113">
        <v>0</v>
      </c>
      <c r="AR113">
        <v>0</v>
      </c>
      <c r="AS113">
        <v>6152</v>
      </c>
      <c r="AT113">
        <v>0</v>
      </c>
      <c r="AU113">
        <v>6152</v>
      </c>
      <c r="AV113">
        <v>6152</v>
      </c>
      <c r="AW113">
        <v>999</v>
      </c>
      <c r="AX113">
        <v>0</v>
      </c>
      <c r="AY113">
        <v>6152</v>
      </c>
      <c r="AZ113">
        <v>6152</v>
      </c>
      <c r="BA113">
        <v>5153</v>
      </c>
      <c r="BB113" t="s">
        <v>259</v>
      </c>
      <c r="BC113" t="s">
        <v>260</v>
      </c>
      <c r="BD113" t="s">
        <v>78</v>
      </c>
      <c r="BE113" t="s">
        <v>78</v>
      </c>
      <c r="BF113" t="s">
        <v>78</v>
      </c>
      <c r="BG113">
        <v>0</v>
      </c>
      <c r="BH113">
        <v>78053</v>
      </c>
      <c r="BI113">
        <v>2730448</v>
      </c>
      <c r="BN113" t="s">
        <v>78</v>
      </c>
      <c r="BO113" t="s">
        <v>78</v>
      </c>
      <c r="BP113" t="s">
        <v>103</v>
      </c>
      <c r="BQ113" t="s">
        <v>103</v>
      </c>
      <c r="BR113" t="s">
        <v>104</v>
      </c>
      <c r="BY113" s="4">
        <f t="shared" si="3"/>
        <v>56.083333333333336</v>
      </c>
    </row>
    <row r="114" spans="1:77" x14ac:dyDescent="0.25">
      <c r="A114" t="s">
        <v>950</v>
      </c>
      <c r="B114" t="s">
        <v>951</v>
      </c>
      <c r="C114" t="s">
        <v>952</v>
      </c>
      <c r="D114" t="s">
        <v>108</v>
      </c>
      <c r="E114" t="s">
        <v>953</v>
      </c>
      <c r="F114" t="s">
        <v>954</v>
      </c>
      <c r="G114" t="s">
        <v>78</v>
      </c>
      <c r="H114" t="s">
        <v>78</v>
      </c>
      <c r="I114" t="s">
        <v>78</v>
      </c>
      <c r="J114" t="s">
        <v>881</v>
      </c>
      <c r="K114" t="s">
        <v>80</v>
      </c>
      <c r="L114" t="s">
        <v>81</v>
      </c>
      <c r="M114" t="s">
        <v>82</v>
      </c>
      <c r="N114" t="s">
        <v>371</v>
      </c>
      <c r="O114" t="s">
        <v>84</v>
      </c>
      <c r="P114" t="s">
        <v>85</v>
      </c>
      <c r="Q114" t="s">
        <v>205</v>
      </c>
      <c r="R114" t="s">
        <v>87</v>
      </c>
      <c r="S114" t="s">
        <v>88</v>
      </c>
      <c r="T114" t="s">
        <v>89</v>
      </c>
      <c r="U114" t="s">
        <v>882</v>
      </c>
      <c r="V114" t="s">
        <v>883</v>
      </c>
      <c r="W114" t="s">
        <v>884</v>
      </c>
      <c r="X114" t="s">
        <v>93</v>
      </c>
      <c r="Y114" t="s">
        <v>885</v>
      </c>
      <c r="Z114" t="s">
        <v>886</v>
      </c>
      <c r="AA114" t="s">
        <v>887</v>
      </c>
      <c r="AB114" t="s">
        <v>888</v>
      </c>
      <c r="AC114" t="s">
        <v>98</v>
      </c>
      <c r="AD114" t="s">
        <v>99</v>
      </c>
      <c r="AE114" t="s">
        <v>955</v>
      </c>
      <c r="AF114" t="s">
        <v>99</v>
      </c>
      <c r="AG114">
        <v>28</v>
      </c>
      <c r="AH114">
        <v>4688</v>
      </c>
      <c r="AI114">
        <v>24</v>
      </c>
      <c r="AJ114">
        <v>1723</v>
      </c>
      <c r="AK114">
        <v>4</v>
      </c>
      <c r="AL114">
        <v>6411</v>
      </c>
      <c r="AM114">
        <v>1122</v>
      </c>
      <c r="AN114">
        <v>51</v>
      </c>
      <c r="AO114">
        <v>290</v>
      </c>
      <c r="AP114">
        <v>0</v>
      </c>
      <c r="AQ114">
        <v>260</v>
      </c>
      <c r="AR114">
        <v>0</v>
      </c>
      <c r="AS114">
        <v>7814</v>
      </c>
      <c r="AT114">
        <v>300</v>
      </c>
      <c r="AU114">
        <v>8114</v>
      </c>
      <c r="AV114">
        <v>7964</v>
      </c>
      <c r="AW114">
        <v>1403</v>
      </c>
      <c r="AX114">
        <v>0</v>
      </c>
      <c r="AY114">
        <v>7964</v>
      </c>
      <c r="AZ114">
        <v>7964</v>
      </c>
      <c r="BA114">
        <v>6411</v>
      </c>
      <c r="BB114" t="s">
        <v>157</v>
      </c>
      <c r="BC114" t="s">
        <v>956</v>
      </c>
      <c r="BD114" t="s">
        <v>78</v>
      </c>
      <c r="BE114" t="s">
        <v>78</v>
      </c>
      <c r="BF114" t="s">
        <v>78</v>
      </c>
      <c r="BG114">
        <v>0</v>
      </c>
      <c r="BH114">
        <v>235630</v>
      </c>
      <c r="BI114">
        <v>4618860</v>
      </c>
      <c r="BN114" t="s">
        <v>78</v>
      </c>
      <c r="BO114" t="s">
        <v>78</v>
      </c>
      <c r="BP114" t="s">
        <v>103</v>
      </c>
      <c r="BQ114" t="s">
        <v>103</v>
      </c>
      <c r="BR114" t="s">
        <v>104</v>
      </c>
      <c r="BY114" s="4">
        <f t="shared" si="3"/>
        <v>55</v>
      </c>
    </row>
    <row r="115" spans="1:77" x14ac:dyDescent="0.25">
      <c r="A115" t="s">
        <v>957</v>
      </c>
      <c r="B115" t="s">
        <v>958</v>
      </c>
      <c r="C115" t="s">
        <v>959</v>
      </c>
      <c r="D115" t="s">
        <v>960</v>
      </c>
      <c r="E115" t="s">
        <v>961</v>
      </c>
      <c r="F115" t="s">
        <v>962</v>
      </c>
      <c r="G115" t="s">
        <v>78</v>
      </c>
      <c r="H115" t="s">
        <v>78</v>
      </c>
      <c r="I115" t="s">
        <v>78</v>
      </c>
      <c r="J115" t="s">
        <v>881</v>
      </c>
      <c r="K115" t="s">
        <v>80</v>
      </c>
      <c r="L115" t="s">
        <v>81</v>
      </c>
      <c r="M115" t="s">
        <v>82</v>
      </c>
      <c r="N115" t="s">
        <v>140</v>
      </c>
      <c r="O115" t="s">
        <v>84</v>
      </c>
      <c r="P115" t="s">
        <v>85</v>
      </c>
      <c r="Q115" t="s">
        <v>205</v>
      </c>
      <c r="R115" t="s">
        <v>87</v>
      </c>
      <c r="S115" t="s">
        <v>88</v>
      </c>
      <c r="T115" t="s">
        <v>89</v>
      </c>
      <c r="U115" t="s">
        <v>882</v>
      </c>
      <c r="V115" t="s">
        <v>883</v>
      </c>
      <c r="W115" t="s">
        <v>884</v>
      </c>
      <c r="X115" t="s">
        <v>93</v>
      </c>
      <c r="Y115" t="s">
        <v>885</v>
      </c>
      <c r="Z115" t="s">
        <v>886</v>
      </c>
      <c r="AA115" t="s">
        <v>887</v>
      </c>
      <c r="AB115" t="s">
        <v>888</v>
      </c>
      <c r="AC115" t="s">
        <v>98</v>
      </c>
      <c r="AD115" t="s">
        <v>99</v>
      </c>
      <c r="AE115" t="s">
        <v>329</v>
      </c>
      <c r="AF115" t="s">
        <v>99</v>
      </c>
      <c r="AG115">
        <v>5</v>
      </c>
      <c r="AH115">
        <v>3200</v>
      </c>
      <c r="AI115">
        <v>5</v>
      </c>
      <c r="AJ115">
        <v>0</v>
      </c>
      <c r="AK115">
        <v>0</v>
      </c>
      <c r="AL115">
        <v>3200</v>
      </c>
      <c r="AM115">
        <v>0</v>
      </c>
      <c r="AN115">
        <v>0</v>
      </c>
      <c r="AO115">
        <v>0</v>
      </c>
      <c r="AP115">
        <v>0</v>
      </c>
      <c r="AQ115">
        <v>0</v>
      </c>
      <c r="AR115">
        <v>0</v>
      </c>
      <c r="AS115">
        <v>1600</v>
      </c>
      <c r="AT115">
        <v>1600</v>
      </c>
      <c r="AU115">
        <v>3200</v>
      </c>
      <c r="AV115">
        <v>2400</v>
      </c>
      <c r="AW115">
        <v>0</v>
      </c>
      <c r="AX115">
        <v>0</v>
      </c>
      <c r="AY115">
        <v>2400</v>
      </c>
      <c r="AZ115">
        <v>2400</v>
      </c>
      <c r="BA115">
        <v>3200</v>
      </c>
      <c r="BB115" t="s">
        <v>963</v>
      </c>
      <c r="BC115" t="s">
        <v>964</v>
      </c>
      <c r="BD115" t="s">
        <v>78</v>
      </c>
      <c r="BE115" t="s">
        <v>78</v>
      </c>
      <c r="BF115" t="s">
        <v>78</v>
      </c>
      <c r="BG115">
        <v>0</v>
      </c>
      <c r="BH115">
        <v>87685</v>
      </c>
      <c r="BI115">
        <v>1340619</v>
      </c>
      <c r="BN115" t="s">
        <v>78</v>
      </c>
      <c r="BO115" t="s">
        <v>78</v>
      </c>
      <c r="BP115" t="s">
        <v>103</v>
      </c>
      <c r="BQ115" t="s">
        <v>103</v>
      </c>
      <c r="BR115" t="s">
        <v>104</v>
      </c>
      <c r="BY115" s="4">
        <f t="shared" si="3"/>
        <v>54.083333333333336</v>
      </c>
    </row>
    <row r="116" spans="1:77" x14ac:dyDescent="0.25">
      <c r="A116" t="s">
        <v>965</v>
      </c>
      <c r="B116" t="s">
        <v>966</v>
      </c>
      <c r="C116" t="s">
        <v>967</v>
      </c>
      <c r="D116" t="s">
        <v>968</v>
      </c>
      <c r="E116" t="s">
        <v>969</v>
      </c>
      <c r="F116" t="s">
        <v>970</v>
      </c>
      <c r="G116" t="s">
        <v>78</v>
      </c>
      <c r="H116" t="s">
        <v>78</v>
      </c>
      <c r="I116" t="s">
        <v>78</v>
      </c>
      <c r="J116" t="s">
        <v>881</v>
      </c>
      <c r="K116" t="s">
        <v>80</v>
      </c>
      <c r="L116" t="s">
        <v>81</v>
      </c>
      <c r="M116" t="s">
        <v>82</v>
      </c>
      <c r="N116" t="s">
        <v>371</v>
      </c>
      <c r="O116" t="s">
        <v>131</v>
      </c>
      <c r="P116" t="s">
        <v>85</v>
      </c>
      <c r="Q116" t="s">
        <v>205</v>
      </c>
      <c r="R116" t="s">
        <v>87</v>
      </c>
      <c r="S116" t="s">
        <v>88</v>
      </c>
      <c r="T116" t="s">
        <v>89</v>
      </c>
      <c r="U116" t="s">
        <v>882</v>
      </c>
      <c r="V116" t="s">
        <v>883</v>
      </c>
      <c r="W116" t="s">
        <v>884</v>
      </c>
      <c r="X116" t="s">
        <v>93</v>
      </c>
      <c r="Y116" t="s">
        <v>885</v>
      </c>
      <c r="Z116" t="s">
        <v>886</v>
      </c>
      <c r="AA116" t="s">
        <v>887</v>
      </c>
      <c r="AB116" t="s">
        <v>888</v>
      </c>
      <c r="AC116" t="s">
        <v>98</v>
      </c>
      <c r="AD116" t="s">
        <v>99</v>
      </c>
      <c r="AE116" t="s">
        <v>971</v>
      </c>
      <c r="AF116" t="s">
        <v>99</v>
      </c>
      <c r="AG116">
        <v>1</v>
      </c>
      <c r="AH116">
        <v>368</v>
      </c>
      <c r="AI116">
        <v>1</v>
      </c>
      <c r="AJ116">
        <v>0</v>
      </c>
      <c r="AK116">
        <v>0</v>
      </c>
      <c r="AL116">
        <v>368</v>
      </c>
      <c r="AM116">
        <v>0</v>
      </c>
      <c r="AN116">
        <v>0</v>
      </c>
      <c r="AO116">
        <v>0</v>
      </c>
      <c r="AP116">
        <v>0</v>
      </c>
      <c r="AQ116">
        <v>0</v>
      </c>
      <c r="AR116">
        <v>0</v>
      </c>
      <c r="AS116">
        <v>368</v>
      </c>
      <c r="AT116">
        <v>0</v>
      </c>
      <c r="AU116">
        <v>368</v>
      </c>
      <c r="AV116">
        <v>368</v>
      </c>
      <c r="AW116">
        <v>0</v>
      </c>
      <c r="AX116">
        <v>0</v>
      </c>
      <c r="AY116">
        <v>368</v>
      </c>
      <c r="AZ116">
        <v>368</v>
      </c>
      <c r="BA116">
        <v>368</v>
      </c>
      <c r="BB116" t="s">
        <v>963</v>
      </c>
      <c r="BC116" t="s">
        <v>964</v>
      </c>
      <c r="BD116" t="s">
        <v>78</v>
      </c>
      <c r="BE116" t="s">
        <v>78</v>
      </c>
      <c r="BF116" t="s">
        <v>78</v>
      </c>
      <c r="BG116">
        <v>0</v>
      </c>
      <c r="BH116">
        <v>8384</v>
      </c>
      <c r="BI116">
        <v>137192</v>
      </c>
      <c r="BN116" t="s">
        <v>78</v>
      </c>
      <c r="BO116" t="s">
        <v>78</v>
      </c>
      <c r="BP116" t="s">
        <v>103</v>
      </c>
      <c r="BQ116" t="s">
        <v>103</v>
      </c>
      <c r="BR116" t="s">
        <v>104</v>
      </c>
      <c r="BY116" s="4">
        <f t="shared" si="3"/>
        <v>54.083333333333336</v>
      </c>
    </row>
    <row r="117" spans="1:77" x14ac:dyDescent="0.25">
      <c r="A117" t="s">
        <v>972</v>
      </c>
      <c r="B117" t="s">
        <v>973</v>
      </c>
      <c r="C117" t="s">
        <v>974</v>
      </c>
      <c r="D117" t="s">
        <v>975</v>
      </c>
      <c r="E117" t="s">
        <v>976</v>
      </c>
      <c r="F117" t="s">
        <v>977</v>
      </c>
      <c r="G117" t="s">
        <v>78</v>
      </c>
      <c r="H117" t="s">
        <v>78</v>
      </c>
      <c r="I117" t="s">
        <v>78</v>
      </c>
      <c r="J117" t="s">
        <v>881</v>
      </c>
      <c r="K117" t="s">
        <v>80</v>
      </c>
      <c r="L117" t="s">
        <v>81</v>
      </c>
      <c r="M117" t="s">
        <v>82</v>
      </c>
      <c r="N117" t="s">
        <v>239</v>
      </c>
      <c r="O117" t="s">
        <v>131</v>
      </c>
      <c r="P117" t="s">
        <v>85</v>
      </c>
      <c r="Q117" t="s">
        <v>205</v>
      </c>
      <c r="R117" t="s">
        <v>87</v>
      </c>
      <c r="S117" t="s">
        <v>88</v>
      </c>
      <c r="T117" t="s">
        <v>89</v>
      </c>
      <c r="U117" t="s">
        <v>882</v>
      </c>
      <c r="V117" t="s">
        <v>883</v>
      </c>
      <c r="W117" t="s">
        <v>884</v>
      </c>
      <c r="X117" t="s">
        <v>93</v>
      </c>
      <c r="Y117" t="s">
        <v>885</v>
      </c>
      <c r="Z117" t="s">
        <v>886</v>
      </c>
      <c r="AA117" t="s">
        <v>887</v>
      </c>
      <c r="AB117" t="s">
        <v>888</v>
      </c>
      <c r="AC117" t="s">
        <v>98</v>
      </c>
      <c r="AD117" t="s">
        <v>99</v>
      </c>
      <c r="AE117" t="s">
        <v>971</v>
      </c>
      <c r="AF117" t="s">
        <v>99</v>
      </c>
      <c r="AG117">
        <v>1</v>
      </c>
      <c r="AH117">
        <v>368</v>
      </c>
      <c r="AI117">
        <v>1</v>
      </c>
      <c r="AJ117">
        <v>0</v>
      </c>
      <c r="AK117">
        <v>0</v>
      </c>
      <c r="AL117">
        <v>368</v>
      </c>
      <c r="AM117">
        <v>0</v>
      </c>
      <c r="AN117">
        <v>0</v>
      </c>
      <c r="AO117">
        <v>0</v>
      </c>
      <c r="AP117">
        <v>0</v>
      </c>
      <c r="AQ117">
        <v>0</v>
      </c>
      <c r="AR117">
        <v>0</v>
      </c>
      <c r="AS117">
        <v>368</v>
      </c>
      <c r="AT117">
        <v>0</v>
      </c>
      <c r="AU117">
        <v>368</v>
      </c>
      <c r="AV117">
        <v>368</v>
      </c>
      <c r="AW117">
        <v>0</v>
      </c>
      <c r="AX117">
        <v>0</v>
      </c>
      <c r="AY117">
        <v>368</v>
      </c>
      <c r="AZ117">
        <v>368</v>
      </c>
      <c r="BA117">
        <v>368</v>
      </c>
      <c r="BB117" t="s">
        <v>963</v>
      </c>
      <c r="BC117" t="s">
        <v>964</v>
      </c>
      <c r="BD117" t="s">
        <v>78</v>
      </c>
      <c r="BE117" t="s">
        <v>78</v>
      </c>
      <c r="BF117" t="s">
        <v>78</v>
      </c>
      <c r="BG117">
        <v>0</v>
      </c>
      <c r="BH117">
        <v>8384</v>
      </c>
      <c r="BI117">
        <v>137192</v>
      </c>
      <c r="BN117" t="s">
        <v>78</v>
      </c>
      <c r="BO117" t="s">
        <v>78</v>
      </c>
      <c r="BP117" t="s">
        <v>103</v>
      </c>
      <c r="BQ117" t="s">
        <v>103</v>
      </c>
      <c r="BR117" t="s">
        <v>104</v>
      </c>
      <c r="BY117" s="4">
        <f t="shared" si="3"/>
        <v>54.083333333333336</v>
      </c>
    </row>
    <row r="118" spans="1:77" x14ac:dyDescent="0.25">
      <c r="A118" t="s">
        <v>978</v>
      </c>
      <c r="B118" t="s">
        <v>979</v>
      </c>
      <c r="C118" t="s">
        <v>980</v>
      </c>
      <c r="D118" t="s">
        <v>981</v>
      </c>
      <c r="E118" t="s">
        <v>982</v>
      </c>
      <c r="F118" t="s">
        <v>983</v>
      </c>
      <c r="G118" t="s">
        <v>78</v>
      </c>
      <c r="H118" t="s">
        <v>78</v>
      </c>
      <c r="I118" t="s">
        <v>78</v>
      </c>
      <c r="J118" t="s">
        <v>881</v>
      </c>
      <c r="K118" t="s">
        <v>80</v>
      </c>
      <c r="L118" t="s">
        <v>81</v>
      </c>
      <c r="M118" t="s">
        <v>82</v>
      </c>
      <c r="N118" t="s">
        <v>371</v>
      </c>
      <c r="O118" t="s">
        <v>131</v>
      </c>
      <c r="P118" t="s">
        <v>85</v>
      </c>
      <c r="Q118" t="s">
        <v>205</v>
      </c>
      <c r="R118" t="s">
        <v>87</v>
      </c>
      <c r="S118" t="s">
        <v>88</v>
      </c>
      <c r="T118" t="s">
        <v>89</v>
      </c>
      <c r="U118" t="s">
        <v>882</v>
      </c>
      <c r="V118" t="s">
        <v>883</v>
      </c>
      <c r="W118" t="s">
        <v>884</v>
      </c>
      <c r="X118" t="s">
        <v>93</v>
      </c>
      <c r="Y118" t="s">
        <v>885</v>
      </c>
      <c r="Z118" t="s">
        <v>886</v>
      </c>
      <c r="AA118" t="s">
        <v>887</v>
      </c>
      <c r="AB118" t="s">
        <v>888</v>
      </c>
      <c r="AC118" t="s">
        <v>98</v>
      </c>
      <c r="AD118" t="s">
        <v>99</v>
      </c>
      <c r="AE118" t="s">
        <v>971</v>
      </c>
      <c r="AF118" t="s">
        <v>99</v>
      </c>
      <c r="AG118">
        <v>1</v>
      </c>
      <c r="AH118">
        <v>368</v>
      </c>
      <c r="AI118">
        <v>1</v>
      </c>
      <c r="AJ118">
        <v>0</v>
      </c>
      <c r="AK118">
        <v>0</v>
      </c>
      <c r="AL118">
        <v>368</v>
      </c>
      <c r="AM118">
        <v>0</v>
      </c>
      <c r="AN118">
        <v>0</v>
      </c>
      <c r="AO118">
        <v>0</v>
      </c>
      <c r="AP118">
        <v>0</v>
      </c>
      <c r="AQ118">
        <v>0</v>
      </c>
      <c r="AR118">
        <v>0</v>
      </c>
      <c r="AS118">
        <v>368</v>
      </c>
      <c r="AT118">
        <v>0</v>
      </c>
      <c r="AU118">
        <v>368</v>
      </c>
      <c r="AV118">
        <v>368</v>
      </c>
      <c r="AW118">
        <v>0</v>
      </c>
      <c r="AX118">
        <v>0</v>
      </c>
      <c r="AY118">
        <v>368</v>
      </c>
      <c r="AZ118">
        <v>368</v>
      </c>
      <c r="BA118">
        <v>368</v>
      </c>
      <c r="BB118" t="s">
        <v>963</v>
      </c>
      <c r="BC118" t="s">
        <v>964</v>
      </c>
      <c r="BD118" t="s">
        <v>78</v>
      </c>
      <c r="BE118" t="s">
        <v>78</v>
      </c>
      <c r="BF118" t="s">
        <v>78</v>
      </c>
      <c r="BG118">
        <v>0</v>
      </c>
      <c r="BH118">
        <v>8384</v>
      </c>
      <c r="BI118">
        <v>137192</v>
      </c>
      <c r="BN118" t="s">
        <v>78</v>
      </c>
      <c r="BO118" t="s">
        <v>78</v>
      </c>
      <c r="BP118" t="s">
        <v>103</v>
      </c>
      <c r="BQ118" t="s">
        <v>103</v>
      </c>
      <c r="BR118" t="s">
        <v>104</v>
      </c>
      <c r="BY118" s="4">
        <f t="shared" si="3"/>
        <v>54.083333333333336</v>
      </c>
    </row>
    <row r="119" spans="1:77" x14ac:dyDescent="0.25">
      <c r="A119" t="s">
        <v>984</v>
      </c>
      <c r="B119" t="s">
        <v>985</v>
      </c>
      <c r="C119" t="s">
        <v>986</v>
      </c>
      <c r="D119" t="s">
        <v>987</v>
      </c>
      <c r="E119" t="s">
        <v>988</v>
      </c>
      <c r="F119" t="s">
        <v>989</v>
      </c>
      <c r="G119" t="s">
        <v>78</v>
      </c>
      <c r="H119" t="s">
        <v>78</v>
      </c>
      <c r="I119" t="s">
        <v>78</v>
      </c>
      <c r="J119" t="s">
        <v>881</v>
      </c>
      <c r="K119" t="s">
        <v>80</v>
      </c>
      <c r="L119" t="s">
        <v>81</v>
      </c>
      <c r="M119" t="s">
        <v>82</v>
      </c>
      <c r="N119" t="s">
        <v>371</v>
      </c>
      <c r="O119" t="s">
        <v>84</v>
      </c>
      <c r="P119" t="s">
        <v>85</v>
      </c>
      <c r="Q119" t="s">
        <v>205</v>
      </c>
      <c r="R119" t="s">
        <v>87</v>
      </c>
      <c r="S119" t="s">
        <v>88</v>
      </c>
      <c r="T119" t="s">
        <v>89</v>
      </c>
      <c r="U119" t="s">
        <v>882</v>
      </c>
      <c r="V119" t="s">
        <v>883</v>
      </c>
      <c r="W119" t="s">
        <v>884</v>
      </c>
      <c r="X119" t="s">
        <v>93</v>
      </c>
      <c r="Y119" t="s">
        <v>885</v>
      </c>
      <c r="Z119" t="s">
        <v>886</v>
      </c>
      <c r="AA119" t="s">
        <v>887</v>
      </c>
      <c r="AB119" t="s">
        <v>888</v>
      </c>
      <c r="AC119" t="s">
        <v>98</v>
      </c>
      <c r="AD119" t="s">
        <v>99</v>
      </c>
      <c r="AE119" t="s">
        <v>990</v>
      </c>
      <c r="AF119" t="s">
        <v>99</v>
      </c>
      <c r="AG119">
        <v>1</v>
      </c>
      <c r="AH119">
        <v>551</v>
      </c>
      <c r="AI119">
        <v>1</v>
      </c>
      <c r="AJ119">
        <v>0</v>
      </c>
      <c r="AK119">
        <v>0</v>
      </c>
      <c r="AL119">
        <v>551</v>
      </c>
      <c r="AM119">
        <v>0</v>
      </c>
      <c r="AN119">
        <v>0</v>
      </c>
      <c r="AO119">
        <v>0</v>
      </c>
      <c r="AP119">
        <v>0</v>
      </c>
      <c r="AQ119">
        <v>0</v>
      </c>
      <c r="AR119">
        <v>0</v>
      </c>
      <c r="AS119">
        <v>600</v>
      </c>
      <c r="AT119">
        <v>0</v>
      </c>
      <c r="AU119">
        <v>600</v>
      </c>
      <c r="AV119">
        <v>600</v>
      </c>
      <c r="AW119">
        <v>49</v>
      </c>
      <c r="AX119">
        <v>0</v>
      </c>
      <c r="AY119">
        <v>600</v>
      </c>
      <c r="AZ119">
        <v>600</v>
      </c>
      <c r="BA119">
        <v>551</v>
      </c>
      <c r="BB119" t="s">
        <v>963</v>
      </c>
      <c r="BC119" t="s">
        <v>991</v>
      </c>
      <c r="BD119" t="s">
        <v>78</v>
      </c>
      <c r="BE119" t="s">
        <v>78</v>
      </c>
      <c r="BF119" t="s">
        <v>78</v>
      </c>
      <c r="BG119">
        <v>0</v>
      </c>
      <c r="BH119">
        <v>2351</v>
      </c>
      <c r="BI119">
        <v>446627</v>
      </c>
      <c r="BN119" t="s">
        <v>78</v>
      </c>
      <c r="BO119" t="s">
        <v>78</v>
      </c>
      <c r="BP119" t="s">
        <v>103</v>
      </c>
      <c r="BQ119" t="s">
        <v>103</v>
      </c>
      <c r="BR119" t="s">
        <v>104</v>
      </c>
      <c r="BY119" s="4">
        <f t="shared" si="3"/>
        <v>53.583333333333336</v>
      </c>
    </row>
    <row r="120" spans="1:77" x14ac:dyDescent="0.25">
      <c r="A120" t="s">
        <v>992</v>
      </c>
      <c r="B120" t="s">
        <v>993</v>
      </c>
      <c r="C120" t="s">
        <v>994</v>
      </c>
      <c r="D120" t="s">
        <v>995</v>
      </c>
      <c r="E120" t="s">
        <v>996</v>
      </c>
      <c r="F120" t="s">
        <v>997</v>
      </c>
      <c r="G120" t="s">
        <v>78</v>
      </c>
      <c r="H120" t="s">
        <v>78</v>
      </c>
      <c r="I120" t="s">
        <v>78</v>
      </c>
      <c r="J120" t="s">
        <v>881</v>
      </c>
      <c r="K120" t="s">
        <v>80</v>
      </c>
      <c r="L120" t="s">
        <v>81</v>
      </c>
      <c r="M120" t="s">
        <v>82</v>
      </c>
      <c r="N120" t="s">
        <v>371</v>
      </c>
      <c r="O120" t="s">
        <v>84</v>
      </c>
      <c r="P120" t="s">
        <v>85</v>
      </c>
      <c r="Q120" t="s">
        <v>205</v>
      </c>
      <c r="R120" t="s">
        <v>87</v>
      </c>
      <c r="S120" t="s">
        <v>88</v>
      </c>
      <c r="T120" t="s">
        <v>89</v>
      </c>
      <c r="U120" t="s">
        <v>882</v>
      </c>
      <c r="V120" t="s">
        <v>883</v>
      </c>
      <c r="W120" t="s">
        <v>884</v>
      </c>
      <c r="X120" t="s">
        <v>93</v>
      </c>
      <c r="Y120" t="s">
        <v>885</v>
      </c>
      <c r="Z120" t="s">
        <v>886</v>
      </c>
      <c r="AA120" t="s">
        <v>887</v>
      </c>
      <c r="AB120" t="s">
        <v>888</v>
      </c>
      <c r="AC120" t="s">
        <v>98</v>
      </c>
      <c r="AD120" t="s">
        <v>99</v>
      </c>
      <c r="AE120" t="s">
        <v>998</v>
      </c>
      <c r="AF120" t="s">
        <v>99</v>
      </c>
      <c r="AG120">
        <v>4</v>
      </c>
      <c r="AH120">
        <v>1150</v>
      </c>
      <c r="AI120">
        <v>4</v>
      </c>
      <c r="AJ120">
        <v>0</v>
      </c>
      <c r="AK120">
        <v>0</v>
      </c>
      <c r="AL120">
        <v>1150</v>
      </c>
      <c r="AM120">
        <v>0</v>
      </c>
      <c r="AN120">
        <v>0</v>
      </c>
      <c r="AO120">
        <v>0</v>
      </c>
      <c r="AP120">
        <v>0</v>
      </c>
      <c r="AQ120">
        <v>0</v>
      </c>
      <c r="AR120">
        <v>0</v>
      </c>
      <c r="AS120">
        <v>600</v>
      </c>
      <c r="AT120">
        <v>600</v>
      </c>
      <c r="AU120">
        <v>1200</v>
      </c>
      <c r="AV120">
        <v>900</v>
      </c>
      <c r="AW120">
        <v>0</v>
      </c>
      <c r="AX120">
        <v>0</v>
      </c>
      <c r="AY120">
        <v>900</v>
      </c>
      <c r="AZ120">
        <v>900</v>
      </c>
      <c r="BA120">
        <v>1150</v>
      </c>
      <c r="BB120" t="s">
        <v>305</v>
      </c>
      <c r="BC120" t="s">
        <v>999</v>
      </c>
      <c r="BD120" t="s">
        <v>78</v>
      </c>
      <c r="BE120" t="s">
        <v>78</v>
      </c>
      <c r="BF120" t="s">
        <v>78</v>
      </c>
      <c r="BG120">
        <v>0</v>
      </c>
      <c r="BH120">
        <v>39394</v>
      </c>
      <c r="BI120">
        <v>403570</v>
      </c>
      <c r="BN120" t="s">
        <v>78</v>
      </c>
      <c r="BO120" t="s">
        <v>78</v>
      </c>
      <c r="BP120" t="s">
        <v>103</v>
      </c>
      <c r="BQ120" t="s">
        <v>103</v>
      </c>
      <c r="BR120" t="s">
        <v>104</v>
      </c>
      <c r="BY120" s="4">
        <f t="shared" si="3"/>
        <v>52.083333333333336</v>
      </c>
    </row>
    <row r="121" spans="1:77" x14ac:dyDescent="0.25">
      <c r="A121" t="s">
        <v>1000</v>
      </c>
      <c r="B121" t="s">
        <v>1001</v>
      </c>
      <c r="C121" t="s">
        <v>1002</v>
      </c>
      <c r="D121" t="s">
        <v>1003</v>
      </c>
      <c r="E121" t="s">
        <v>1004</v>
      </c>
      <c r="F121" t="s">
        <v>1005</v>
      </c>
      <c r="G121" t="s">
        <v>78</v>
      </c>
      <c r="H121" t="s">
        <v>78</v>
      </c>
      <c r="I121" t="s">
        <v>78</v>
      </c>
      <c r="J121" t="s">
        <v>881</v>
      </c>
      <c r="K121" t="s">
        <v>80</v>
      </c>
      <c r="L121" t="s">
        <v>81</v>
      </c>
      <c r="M121" t="s">
        <v>82</v>
      </c>
      <c r="N121" t="s">
        <v>371</v>
      </c>
      <c r="O121" t="s">
        <v>112</v>
      </c>
      <c r="P121" t="s">
        <v>85</v>
      </c>
      <c r="Q121" t="s">
        <v>205</v>
      </c>
      <c r="R121" t="s">
        <v>87</v>
      </c>
      <c r="S121" t="s">
        <v>88</v>
      </c>
      <c r="T121" t="s">
        <v>89</v>
      </c>
      <c r="U121" t="s">
        <v>882</v>
      </c>
      <c r="V121" t="s">
        <v>883</v>
      </c>
      <c r="W121" t="s">
        <v>884</v>
      </c>
      <c r="X121" t="s">
        <v>93</v>
      </c>
      <c r="Y121" t="s">
        <v>885</v>
      </c>
      <c r="Z121" t="s">
        <v>886</v>
      </c>
      <c r="AA121" t="s">
        <v>887</v>
      </c>
      <c r="AB121" t="s">
        <v>888</v>
      </c>
      <c r="AC121" t="s">
        <v>98</v>
      </c>
      <c r="AD121" t="s">
        <v>99</v>
      </c>
      <c r="AE121" t="s">
        <v>809</v>
      </c>
      <c r="AF121" t="s">
        <v>99</v>
      </c>
      <c r="AG121">
        <v>1</v>
      </c>
      <c r="AH121">
        <v>333</v>
      </c>
      <c r="AI121">
        <v>1</v>
      </c>
      <c r="AJ121">
        <v>0</v>
      </c>
      <c r="AK121">
        <v>0</v>
      </c>
      <c r="AL121">
        <v>333</v>
      </c>
      <c r="AM121">
        <v>0</v>
      </c>
      <c r="AN121">
        <v>0</v>
      </c>
      <c r="AO121">
        <v>0</v>
      </c>
      <c r="AP121">
        <v>0</v>
      </c>
      <c r="AQ121">
        <v>0</v>
      </c>
      <c r="AR121">
        <v>0</v>
      </c>
      <c r="AS121">
        <v>384</v>
      </c>
      <c r="AT121">
        <v>0</v>
      </c>
      <c r="AU121">
        <v>384</v>
      </c>
      <c r="AV121">
        <v>384</v>
      </c>
      <c r="AW121">
        <v>51</v>
      </c>
      <c r="AX121">
        <v>0</v>
      </c>
      <c r="AY121">
        <v>384</v>
      </c>
      <c r="AZ121">
        <v>384</v>
      </c>
      <c r="BA121">
        <v>333</v>
      </c>
      <c r="BB121" t="s">
        <v>819</v>
      </c>
      <c r="BC121" t="s">
        <v>820</v>
      </c>
      <c r="BD121" t="s">
        <v>78</v>
      </c>
      <c r="BE121" t="s">
        <v>78</v>
      </c>
      <c r="BF121" t="s">
        <v>78</v>
      </c>
      <c r="BG121">
        <v>0</v>
      </c>
      <c r="BH121">
        <v>18695</v>
      </c>
      <c r="BI121">
        <v>171505</v>
      </c>
      <c r="BN121" t="s">
        <v>78</v>
      </c>
      <c r="BO121" t="s">
        <v>78</v>
      </c>
      <c r="BP121" t="s">
        <v>103</v>
      </c>
      <c r="BQ121" t="s">
        <v>103</v>
      </c>
      <c r="BR121" t="s">
        <v>104</v>
      </c>
      <c r="BY121" s="4">
        <f t="shared" si="3"/>
        <v>48.083333333333336</v>
      </c>
    </row>
    <row r="122" spans="1:77" x14ac:dyDescent="0.25">
      <c r="A122" t="s">
        <v>1006</v>
      </c>
      <c r="B122" t="s">
        <v>1007</v>
      </c>
      <c r="C122" t="s">
        <v>1008</v>
      </c>
      <c r="D122" t="s">
        <v>1009</v>
      </c>
      <c r="E122" t="s">
        <v>1010</v>
      </c>
      <c r="F122" t="s">
        <v>1011</v>
      </c>
      <c r="G122" t="s">
        <v>78</v>
      </c>
      <c r="H122" t="s">
        <v>78</v>
      </c>
      <c r="I122" t="s">
        <v>78</v>
      </c>
      <c r="J122" t="s">
        <v>881</v>
      </c>
      <c r="K122" t="s">
        <v>80</v>
      </c>
      <c r="L122" t="s">
        <v>81</v>
      </c>
      <c r="M122" t="s">
        <v>82</v>
      </c>
      <c r="N122" t="s">
        <v>371</v>
      </c>
      <c r="O122" t="s">
        <v>131</v>
      </c>
      <c r="P122" t="s">
        <v>85</v>
      </c>
      <c r="Q122" t="s">
        <v>205</v>
      </c>
      <c r="R122" t="s">
        <v>87</v>
      </c>
      <c r="S122" t="s">
        <v>88</v>
      </c>
      <c r="T122" t="s">
        <v>89</v>
      </c>
      <c r="U122" t="s">
        <v>882</v>
      </c>
      <c r="V122" t="s">
        <v>883</v>
      </c>
      <c r="W122" t="s">
        <v>884</v>
      </c>
      <c r="X122" t="s">
        <v>93</v>
      </c>
      <c r="Y122" t="s">
        <v>885</v>
      </c>
      <c r="Z122" t="s">
        <v>886</v>
      </c>
      <c r="AA122" t="s">
        <v>887</v>
      </c>
      <c r="AB122" t="s">
        <v>888</v>
      </c>
      <c r="AC122" t="s">
        <v>98</v>
      </c>
      <c r="AD122" t="s">
        <v>99</v>
      </c>
      <c r="AE122" t="s">
        <v>971</v>
      </c>
      <c r="AF122" t="s">
        <v>99</v>
      </c>
      <c r="AG122">
        <v>1</v>
      </c>
      <c r="AH122">
        <v>368</v>
      </c>
      <c r="AI122">
        <v>1</v>
      </c>
      <c r="AJ122">
        <v>0</v>
      </c>
      <c r="AK122">
        <v>0</v>
      </c>
      <c r="AL122">
        <v>368</v>
      </c>
      <c r="AM122">
        <v>0</v>
      </c>
      <c r="AN122">
        <v>0</v>
      </c>
      <c r="AO122">
        <v>0</v>
      </c>
      <c r="AP122">
        <v>0</v>
      </c>
      <c r="AQ122">
        <v>0</v>
      </c>
      <c r="AR122">
        <v>0</v>
      </c>
      <c r="AS122">
        <v>368</v>
      </c>
      <c r="AT122">
        <v>0</v>
      </c>
      <c r="AU122">
        <v>368</v>
      </c>
      <c r="AV122">
        <v>368</v>
      </c>
      <c r="AW122">
        <v>0</v>
      </c>
      <c r="AX122">
        <v>0</v>
      </c>
      <c r="AY122">
        <v>368</v>
      </c>
      <c r="AZ122">
        <v>368</v>
      </c>
      <c r="BA122">
        <v>368</v>
      </c>
      <c r="BB122" t="s">
        <v>1012</v>
      </c>
      <c r="BC122" t="s">
        <v>1012</v>
      </c>
      <c r="BD122" t="s">
        <v>78</v>
      </c>
      <c r="BE122" t="s">
        <v>78</v>
      </c>
      <c r="BF122" t="s">
        <v>78</v>
      </c>
      <c r="BG122">
        <v>0</v>
      </c>
      <c r="BH122">
        <v>13890</v>
      </c>
      <c r="BI122">
        <v>137192</v>
      </c>
      <c r="BN122" t="s">
        <v>78</v>
      </c>
      <c r="BO122" t="s">
        <v>78</v>
      </c>
      <c r="BP122" t="s">
        <v>103</v>
      </c>
      <c r="BQ122" t="s">
        <v>103</v>
      </c>
      <c r="BR122" t="s">
        <v>104</v>
      </c>
      <c r="BY122" s="4">
        <f t="shared" si="3"/>
        <v>46.916666666666664</v>
      </c>
    </row>
    <row r="123" spans="1:77" x14ac:dyDescent="0.25">
      <c r="A123" t="s">
        <v>1013</v>
      </c>
      <c r="B123" t="s">
        <v>1014</v>
      </c>
      <c r="C123" t="s">
        <v>1015</v>
      </c>
      <c r="D123" t="s">
        <v>1016</v>
      </c>
      <c r="E123" t="s">
        <v>1017</v>
      </c>
      <c r="F123" t="s">
        <v>1018</v>
      </c>
      <c r="G123" t="s">
        <v>78</v>
      </c>
      <c r="H123" t="s">
        <v>78</v>
      </c>
      <c r="I123" t="s">
        <v>78</v>
      </c>
      <c r="J123" t="s">
        <v>881</v>
      </c>
      <c r="K123" t="s">
        <v>80</v>
      </c>
      <c r="L123" t="s">
        <v>81</v>
      </c>
      <c r="M123" t="s">
        <v>82</v>
      </c>
      <c r="N123" t="s">
        <v>239</v>
      </c>
      <c r="O123" t="s">
        <v>131</v>
      </c>
      <c r="P123" t="s">
        <v>85</v>
      </c>
      <c r="Q123" t="s">
        <v>205</v>
      </c>
      <c r="R123" t="s">
        <v>87</v>
      </c>
      <c r="S123" t="s">
        <v>88</v>
      </c>
      <c r="T123" t="s">
        <v>89</v>
      </c>
      <c r="U123" t="s">
        <v>882</v>
      </c>
      <c r="V123" t="s">
        <v>883</v>
      </c>
      <c r="W123" t="s">
        <v>884</v>
      </c>
      <c r="X123" t="s">
        <v>93</v>
      </c>
      <c r="Y123" t="s">
        <v>885</v>
      </c>
      <c r="Z123" t="s">
        <v>886</v>
      </c>
      <c r="AA123" t="s">
        <v>887</v>
      </c>
      <c r="AB123" t="s">
        <v>888</v>
      </c>
      <c r="AC123" t="s">
        <v>98</v>
      </c>
      <c r="AD123" t="s">
        <v>99</v>
      </c>
      <c r="AE123" t="s">
        <v>971</v>
      </c>
      <c r="AF123" t="s">
        <v>99</v>
      </c>
      <c r="AG123">
        <v>1</v>
      </c>
      <c r="AH123">
        <v>368</v>
      </c>
      <c r="AI123">
        <v>1</v>
      </c>
      <c r="AJ123">
        <v>0</v>
      </c>
      <c r="AK123">
        <v>0</v>
      </c>
      <c r="AL123">
        <v>368</v>
      </c>
      <c r="AM123">
        <v>0</v>
      </c>
      <c r="AN123">
        <v>0</v>
      </c>
      <c r="AO123">
        <v>0</v>
      </c>
      <c r="AP123">
        <v>0</v>
      </c>
      <c r="AQ123">
        <v>0</v>
      </c>
      <c r="AR123">
        <v>0</v>
      </c>
      <c r="AS123">
        <v>368</v>
      </c>
      <c r="AT123">
        <v>0</v>
      </c>
      <c r="AU123">
        <v>368</v>
      </c>
      <c r="AV123">
        <v>368</v>
      </c>
      <c r="AW123">
        <v>0</v>
      </c>
      <c r="AX123">
        <v>0</v>
      </c>
      <c r="AY123">
        <v>368</v>
      </c>
      <c r="AZ123">
        <v>368</v>
      </c>
      <c r="BA123">
        <v>368</v>
      </c>
      <c r="BB123" t="s">
        <v>1012</v>
      </c>
      <c r="BC123" t="s">
        <v>1012</v>
      </c>
      <c r="BD123" t="s">
        <v>78</v>
      </c>
      <c r="BE123" t="s">
        <v>78</v>
      </c>
      <c r="BF123" t="s">
        <v>78</v>
      </c>
      <c r="BG123">
        <v>0</v>
      </c>
      <c r="BH123">
        <v>13890</v>
      </c>
      <c r="BI123">
        <v>137192</v>
      </c>
      <c r="BN123" t="s">
        <v>78</v>
      </c>
      <c r="BO123" t="s">
        <v>78</v>
      </c>
      <c r="BP123" t="s">
        <v>103</v>
      </c>
      <c r="BQ123" t="s">
        <v>103</v>
      </c>
      <c r="BR123" t="s">
        <v>104</v>
      </c>
      <c r="BY123" s="4">
        <f t="shared" si="3"/>
        <v>46.916666666666664</v>
      </c>
    </row>
    <row r="124" spans="1:77" x14ac:dyDescent="0.25">
      <c r="A124" t="s">
        <v>1019</v>
      </c>
      <c r="B124" t="s">
        <v>1020</v>
      </c>
      <c r="C124" t="s">
        <v>1021</v>
      </c>
      <c r="D124" t="s">
        <v>1022</v>
      </c>
      <c r="E124" t="s">
        <v>1023</v>
      </c>
      <c r="F124" t="s">
        <v>1024</v>
      </c>
      <c r="G124" t="s">
        <v>78</v>
      </c>
      <c r="H124" t="s">
        <v>78</v>
      </c>
      <c r="I124" t="s">
        <v>78</v>
      </c>
      <c r="J124" t="s">
        <v>881</v>
      </c>
      <c r="K124" t="s">
        <v>80</v>
      </c>
      <c r="L124" t="s">
        <v>81</v>
      </c>
      <c r="M124" t="s">
        <v>82</v>
      </c>
      <c r="N124" t="s">
        <v>371</v>
      </c>
      <c r="O124" t="s">
        <v>84</v>
      </c>
      <c r="P124" t="s">
        <v>85</v>
      </c>
      <c r="Q124" t="s">
        <v>205</v>
      </c>
      <c r="R124" t="s">
        <v>87</v>
      </c>
      <c r="S124" t="s">
        <v>88</v>
      </c>
      <c r="T124" t="s">
        <v>89</v>
      </c>
      <c r="U124" t="s">
        <v>882</v>
      </c>
      <c r="V124" t="s">
        <v>883</v>
      </c>
      <c r="W124" t="s">
        <v>884</v>
      </c>
      <c r="X124" t="s">
        <v>93</v>
      </c>
      <c r="Y124" t="s">
        <v>885</v>
      </c>
      <c r="Z124" t="s">
        <v>886</v>
      </c>
      <c r="AA124" t="s">
        <v>887</v>
      </c>
      <c r="AB124" t="s">
        <v>888</v>
      </c>
      <c r="AC124" t="s">
        <v>98</v>
      </c>
      <c r="AD124" t="s">
        <v>99</v>
      </c>
      <c r="AE124" t="s">
        <v>1025</v>
      </c>
      <c r="AF124" t="s">
        <v>99</v>
      </c>
      <c r="AG124">
        <v>3</v>
      </c>
      <c r="AH124">
        <v>1082</v>
      </c>
      <c r="AI124">
        <v>2</v>
      </c>
      <c r="AJ124">
        <v>148</v>
      </c>
      <c r="AK124">
        <v>1</v>
      </c>
      <c r="AL124">
        <v>1230</v>
      </c>
      <c r="AM124">
        <v>0</v>
      </c>
      <c r="AN124">
        <v>0</v>
      </c>
      <c r="AO124">
        <v>148</v>
      </c>
      <c r="AP124">
        <v>0</v>
      </c>
      <c r="AQ124">
        <v>0</v>
      </c>
      <c r="AR124">
        <v>0</v>
      </c>
      <c r="AS124">
        <v>507</v>
      </c>
      <c r="AT124">
        <v>947</v>
      </c>
      <c r="AU124">
        <v>1454</v>
      </c>
      <c r="AV124">
        <v>981</v>
      </c>
      <c r="AW124">
        <v>0</v>
      </c>
      <c r="AX124">
        <v>0</v>
      </c>
      <c r="AY124">
        <v>981</v>
      </c>
      <c r="AZ124">
        <v>981</v>
      </c>
      <c r="BA124">
        <v>1230</v>
      </c>
      <c r="BB124" t="s">
        <v>1012</v>
      </c>
      <c r="BC124" t="s">
        <v>1012</v>
      </c>
      <c r="BD124" t="s">
        <v>78</v>
      </c>
      <c r="BE124" t="s">
        <v>78</v>
      </c>
      <c r="BF124" t="s">
        <v>78</v>
      </c>
      <c r="BG124">
        <v>0</v>
      </c>
      <c r="BH124">
        <v>63373</v>
      </c>
      <c r="BI124">
        <v>730235</v>
      </c>
      <c r="BN124" t="s">
        <v>78</v>
      </c>
      <c r="BO124" t="s">
        <v>78</v>
      </c>
      <c r="BP124" t="s">
        <v>103</v>
      </c>
      <c r="BQ124" t="s">
        <v>103</v>
      </c>
      <c r="BR124" t="s">
        <v>104</v>
      </c>
      <c r="BY124" s="4">
        <f t="shared" si="3"/>
        <v>46.916666666666664</v>
      </c>
    </row>
    <row r="125" spans="1:77" x14ac:dyDescent="0.25">
      <c r="A125" t="s">
        <v>776</v>
      </c>
      <c r="B125" t="s">
        <v>1026</v>
      </c>
      <c r="C125" t="s">
        <v>1027</v>
      </c>
      <c r="D125" t="s">
        <v>1028</v>
      </c>
      <c r="E125" t="s">
        <v>1029</v>
      </c>
      <c r="F125" t="s">
        <v>1030</v>
      </c>
      <c r="G125" t="s">
        <v>78</v>
      </c>
      <c r="H125" t="s">
        <v>78</v>
      </c>
      <c r="I125" t="s">
        <v>78</v>
      </c>
      <c r="J125" t="s">
        <v>881</v>
      </c>
      <c r="K125" t="s">
        <v>80</v>
      </c>
      <c r="L125" t="s">
        <v>81</v>
      </c>
      <c r="M125" t="s">
        <v>82</v>
      </c>
      <c r="N125" t="s">
        <v>267</v>
      </c>
      <c r="O125" t="s">
        <v>131</v>
      </c>
      <c r="P125" t="s">
        <v>85</v>
      </c>
      <c r="Q125" t="s">
        <v>205</v>
      </c>
      <c r="R125" t="s">
        <v>87</v>
      </c>
      <c r="S125" t="s">
        <v>88</v>
      </c>
      <c r="T125" t="s">
        <v>89</v>
      </c>
      <c r="U125" t="s">
        <v>882</v>
      </c>
      <c r="V125" t="s">
        <v>883</v>
      </c>
      <c r="W125" t="s">
        <v>884</v>
      </c>
      <c r="X125" t="s">
        <v>93</v>
      </c>
      <c r="Y125" t="s">
        <v>885</v>
      </c>
      <c r="Z125" t="s">
        <v>886</v>
      </c>
      <c r="AA125" t="s">
        <v>887</v>
      </c>
      <c r="AB125" t="s">
        <v>888</v>
      </c>
      <c r="AC125" t="s">
        <v>98</v>
      </c>
      <c r="AD125" t="s">
        <v>99</v>
      </c>
      <c r="AE125" t="s">
        <v>1031</v>
      </c>
      <c r="AF125" t="s">
        <v>99</v>
      </c>
      <c r="AG125">
        <v>11</v>
      </c>
      <c r="AH125">
        <v>4606</v>
      </c>
      <c r="AI125">
        <v>11</v>
      </c>
      <c r="AJ125">
        <v>0</v>
      </c>
      <c r="AK125">
        <v>0</v>
      </c>
      <c r="AL125">
        <v>4606</v>
      </c>
      <c r="AM125">
        <v>0</v>
      </c>
      <c r="AN125">
        <v>0</v>
      </c>
      <c r="AO125">
        <v>0</v>
      </c>
      <c r="AP125">
        <v>0</v>
      </c>
      <c r="AQ125">
        <v>0</v>
      </c>
      <c r="AR125">
        <v>0</v>
      </c>
      <c r="AS125">
        <v>4800</v>
      </c>
      <c r="AT125">
        <v>0</v>
      </c>
      <c r="AU125">
        <v>4800</v>
      </c>
      <c r="AV125">
        <v>4800</v>
      </c>
      <c r="AW125">
        <v>194</v>
      </c>
      <c r="AX125">
        <v>0</v>
      </c>
      <c r="AY125">
        <v>4800</v>
      </c>
      <c r="AZ125">
        <v>4800</v>
      </c>
      <c r="BA125">
        <v>4606</v>
      </c>
      <c r="BB125" t="s">
        <v>702</v>
      </c>
      <c r="BC125" t="s">
        <v>703</v>
      </c>
      <c r="BD125" t="s">
        <v>78</v>
      </c>
      <c r="BE125" t="s">
        <v>78</v>
      </c>
      <c r="BF125" t="s">
        <v>78</v>
      </c>
      <c r="BG125">
        <v>0</v>
      </c>
      <c r="BH125">
        <v>73309</v>
      </c>
      <c r="BI125">
        <v>2143810</v>
      </c>
      <c r="BN125" t="s">
        <v>78</v>
      </c>
      <c r="BO125" t="s">
        <v>78</v>
      </c>
      <c r="BP125" t="s">
        <v>103</v>
      </c>
      <c r="BQ125" t="s">
        <v>103</v>
      </c>
      <c r="BR125" t="s">
        <v>104</v>
      </c>
      <c r="BY125" s="4">
        <f t="shared" si="3"/>
        <v>46.083333333333336</v>
      </c>
    </row>
    <row r="126" spans="1:77" x14ac:dyDescent="0.25">
      <c r="A126" t="s">
        <v>1032</v>
      </c>
      <c r="B126" t="s">
        <v>1033</v>
      </c>
      <c r="C126" t="s">
        <v>1034</v>
      </c>
      <c r="D126" t="s">
        <v>1035</v>
      </c>
      <c r="E126" t="s">
        <v>1036</v>
      </c>
      <c r="F126" t="s">
        <v>1037</v>
      </c>
      <c r="G126" t="s">
        <v>78</v>
      </c>
      <c r="H126" t="s">
        <v>78</v>
      </c>
      <c r="I126" t="s">
        <v>78</v>
      </c>
      <c r="J126" t="s">
        <v>881</v>
      </c>
      <c r="K126" t="s">
        <v>80</v>
      </c>
      <c r="L126" t="s">
        <v>81</v>
      </c>
      <c r="M126" t="s">
        <v>82</v>
      </c>
      <c r="N126" t="s">
        <v>371</v>
      </c>
      <c r="O126" t="s">
        <v>84</v>
      </c>
      <c r="P126" t="s">
        <v>85</v>
      </c>
      <c r="Q126" t="s">
        <v>205</v>
      </c>
      <c r="R126" t="s">
        <v>87</v>
      </c>
      <c r="S126" t="s">
        <v>88</v>
      </c>
      <c r="T126" t="s">
        <v>89</v>
      </c>
      <c r="U126" t="s">
        <v>882</v>
      </c>
      <c r="V126" t="s">
        <v>883</v>
      </c>
      <c r="W126" t="s">
        <v>884</v>
      </c>
      <c r="X126" t="s">
        <v>93</v>
      </c>
      <c r="Y126" t="s">
        <v>885</v>
      </c>
      <c r="Z126" t="s">
        <v>886</v>
      </c>
      <c r="AA126" t="s">
        <v>887</v>
      </c>
      <c r="AB126" t="s">
        <v>888</v>
      </c>
      <c r="AC126" t="s">
        <v>98</v>
      </c>
      <c r="AD126" t="s">
        <v>99</v>
      </c>
      <c r="AE126" t="s">
        <v>1038</v>
      </c>
      <c r="AF126" t="s">
        <v>99</v>
      </c>
      <c r="AG126">
        <v>11</v>
      </c>
      <c r="AH126">
        <v>2421</v>
      </c>
      <c r="AI126">
        <v>10</v>
      </c>
      <c r="AJ126">
        <v>50</v>
      </c>
      <c r="AK126">
        <v>1</v>
      </c>
      <c r="AL126">
        <v>2471</v>
      </c>
      <c r="AM126">
        <v>50</v>
      </c>
      <c r="AN126">
        <v>0</v>
      </c>
      <c r="AO126">
        <v>0</v>
      </c>
      <c r="AP126">
        <v>0</v>
      </c>
      <c r="AQ126">
        <v>0</v>
      </c>
      <c r="AR126">
        <v>0</v>
      </c>
      <c r="AS126">
        <v>2840</v>
      </c>
      <c r="AT126">
        <v>0</v>
      </c>
      <c r="AU126">
        <v>2840</v>
      </c>
      <c r="AV126">
        <v>2840</v>
      </c>
      <c r="AW126">
        <v>369</v>
      </c>
      <c r="AX126">
        <v>0</v>
      </c>
      <c r="AY126">
        <v>2840</v>
      </c>
      <c r="AZ126">
        <v>2840</v>
      </c>
      <c r="BA126">
        <v>2471</v>
      </c>
      <c r="BB126" t="s">
        <v>1039</v>
      </c>
      <c r="BC126" t="s">
        <v>1039</v>
      </c>
      <c r="BD126" t="s">
        <v>78</v>
      </c>
      <c r="BE126" t="s">
        <v>78</v>
      </c>
      <c r="BF126" t="s">
        <v>78</v>
      </c>
      <c r="BG126">
        <v>0</v>
      </c>
      <c r="BH126">
        <v>230143</v>
      </c>
      <c r="BI126">
        <v>1769554</v>
      </c>
      <c r="BN126" t="s">
        <v>78</v>
      </c>
      <c r="BO126" t="s">
        <v>78</v>
      </c>
      <c r="BP126" t="s">
        <v>103</v>
      </c>
      <c r="BQ126" t="s">
        <v>103</v>
      </c>
      <c r="BR126" t="s">
        <v>104</v>
      </c>
      <c r="BY126" s="4">
        <f t="shared" si="3"/>
        <v>39</v>
      </c>
    </row>
    <row r="127" spans="1:77" x14ac:dyDescent="0.25">
      <c r="A127" t="s">
        <v>1040</v>
      </c>
      <c r="B127" t="s">
        <v>1041</v>
      </c>
      <c r="C127" t="s">
        <v>1042</v>
      </c>
      <c r="D127" t="s">
        <v>1043</v>
      </c>
      <c r="E127" t="s">
        <v>1044</v>
      </c>
      <c r="F127" t="s">
        <v>1045</v>
      </c>
      <c r="G127" t="s">
        <v>78</v>
      </c>
      <c r="H127" t="s">
        <v>78</v>
      </c>
      <c r="I127" t="s">
        <v>78</v>
      </c>
      <c r="J127" t="s">
        <v>881</v>
      </c>
      <c r="K127" t="s">
        <v>80</v>
      </c>
      <c r="L127" t="s">
        <v>81</v>
      </c>
      <c r="M127" t="s">
        <v>82</v>
      </c>
      <c r="N127" t="s">
        <v>130</v>
      </c>
      <c r="O127" t="s">
        <v>84</v>
      </c>
      <c r="P127" t="s">
        <v>85</v>
      </c>
      <c r="Q127" t="s">
        <v>205</v>
      </c>
      <c r="R127" t="s">
        <v>87</v>
      </c>
      <c r="S127" t="s">
        <v>88</v>
      </c>
      <c r="T127" t="s">
        <v>89</v>
      </c>
      <c r="U127" t="s">
        <v>882</v>
      </c>
      <c r="V127" t="s">
        <v>883</v>
      </c>
      <c r="W127" t="s">
        <v>884</v>
      </c>
      <c r="X127" t="s">
        <v>93</v>
      </c>
      <c r="Y127" t="s">
        <v>885</v>
      </c>
      <c r="Z127" t="s">
        <v>886</v>
      </c>
      <c r="AA127" t="s">
        <v>887</v>
      </c>
      <c r="AB127" t="s">
        <v>888</v>
      </c>
      <c r="AC127" t="s">
        <v>98</v>
      </c>
      <c r="AD127" t="s">
        <v>99</v>
      </c>
      <c r="AE127" t="s">
        <v>726</v>
      </c>
      <c r="AF127" t="s">
        <v>99</v>
      </c>
      <c r="AG127">
        <v>1</v>
      </c>
      <c r="AH127">
        <v>1420</v>
      </c>
      <c r="AI127">
        <v>1</v>
      </c>
      <c r="AJ127">
        <v>0</v>
      </c>
      <c r="AK127">
        <v>0</v>
      </c>
      <c r="AL127">
        <v>1420</v>
      </c>
      <c r="AM127">
        <v>0</v>
      </c>
      <c r="AN127">
        <v>0</v>
      </c>
      <c r="AO127">
        <v>0</v>
      </c>
      <c r="AP127">
        <v>0</v>
      </c>
      <c r="AQ127">
        <v>0</v>
      </c>
      <c r="AR127">
        <v>0</v>
      </c>
      <c r="AS127">
        <v>0</v>
      </c>
      <c r="AT127">
        <v>1420</v>
      </c>
      <c r="AU127">
        <v>1420</v>
      </c>
      <c r="AV127">
        <v>710</v>
      </c>
      <c r="AW127">
        <v>0</v>
      </c>
      <c r="AX127">
        <v>0</v>
      </c>
      <c r="AY127">
        <v>710</v>
      </c>
      <c r="AZ127">
        <v>710</v>
      </c>
      <c r="BA127">
        <v>1420</v>
      </c>
      <c r="BB127" t="s">
        <v>1046</v>
      </c>
      <c r="BC127" t="s">
        <v>1046</v>
      </c>
      <c r="BD127" t="s">
        <v>78</v>
      </c>
      <c r="BE127" t="s">
        <v>78</v>
      </c>
      <c r="BF127" t="s">
        <v>78</v>
      </c>
      <c r="BG127">
        <v>0</v>
      </c>
      <c r="BH127">
        <v>0</v>
      </c>
      <c r="BI127">
        <v>317105</v>
      </c>
      <c r="BN127" t="s">
        <v>78</v>
      </c>
      <c r="BO127" t="s">
        <v>78</v>
      </c>
      <c r="BP127" t="s">
        <v>103</v>
      </c>
      <c r="BQ127" t="s">
        <v>103</v>
      </c>
      <c r="BR127" t="s">
        <v>104</v>
      </c>
      <c r="BY127" s="4">
        <f t="shared" si="3"/>
        <v>38.916666666666664</v>
      </c>
    </row>
    <row r="128" spans="1:77" x14ac:dyDescent="0.25">
      <c r="A128" t="s">
        <v>1047</v>
      </c>
      <c r="B128" t="s">
        <v>1048</v>
      </c>
      <c r="C128" t="s">
        <v>1049</v>
      </c>
      <c r="D128" t="s">
        <v>1050</v>
      </c>
      <c r="E128" t="s">
        <v>1051</v>
      </c>
      <c r="F128" t="s">
        <v>1052</v>
      </c>
      <c r="G128" t="s">
        <v>78</v>
      </c>
      <c r="H128" t="s">
        <v>78</v>
      </c>
      <c r="I128" t="s">
        <v>78</v>
      </c>
      <c r="J128" t="s">
        <v>881</v>
      </c>
      <c r="K128" t="s">
        <v>80</v>
      </c>
      <c r="L128" t="s">
        <v>81</v>
      </c>
      <c r="M128" t="s">
        <v>82</v>
      </c>
      <c r="N128" t="s">
        <v>371</v>
      </c>
      <c r="O128" t="s">
        <v>131</v>
      </c>
      <c r="P128" t="s">
        <v>85</v>
      </c>
      <c r="Q128" t="s">
        <v>205</v>
      </c>
      <c r="R128" t="s">
        <v>87</v>
      </c>
      <c r="S128" t="s">
        <v>88</v>
      </c>
      <c r="T128" t="s">
        <v>89</v>
      </c>
      <c r="U128" t="s">
        <v>882</v>
      </c>
      <c r="V128" t="s">
        <v>883</v>
      </c>
      <c r="W128" t="s">
        <v>884</v>
      </c>
      <c r="X128" t="s">
        <v>93</v>
      </c>
      <c r="Y128" t="s">
        <v>885</v>
      </c>
      <c r="Z128" t="s">
        <v>886</v>
      </c>
      <c r="AA128" t="s">
        <v>887</v>
      </c>
      <c r="AB128" t="s">
        <v>888</v>
      </c>
      <c r="AC128" t="s">
        <v>98</v>
      </c>
      <c r="AD128" t="s">
        <v>99</v>
      </c>
      <c r="AE128" t="s">
        <v>1053</v>
      </c>
      <c r="AF128" t="s">
        <v>99</v>
      </c>
      <c r="AG128">
        <v>1</v>
      </c>
      <c r="AH128">
        <v>400</v>
      </c>
      <c r="AI128">
        <v>1</v>
      </c>
      <c r="AJ128">
        <v>0</v>
      </c>
      <c r="AK128">
        <v>0</v>
      </c>
      <c r="AL128">
        <v>400</v>
      </c>
      <c r="AM128">
        <v>0</v>
      </c>
      <c r="AN128">
        <v>0</v>
      </c>
      <c r="AO128">
        <v>0</v>
      </c>
      <c r="AP128">
        <v>0</v>
      </c>
      <c r="AQ128">
        <v>0</v>
      </c>
      <c r="AR128">
        <v>0</v>
      </c>
      <c r="AS128">
        <v>400</v>
      </c>
      <c r="AT128">
        <v>0</v>
      </c>
      <c r="AU128">
        <v>400</v>
      </c>
      <c r="AV128">
        <v>400</v>
      </c>
      <c r="AW128">
        <v>0</v>
      </c>
      <c r="AX128">
        <v>0</v>
      </c>
      <c r="AY128">
        <v>400</v>
      </c>
      <c r="AZ128">
        <v>400</v>
      </c>
      <c r="BA128">
        <v>400</v>
      </c>
      <c r="BB128" t="s">
        <v>1046</v>
      </c>
      <c r="BC128" t="s">
        <v>1046</v>
      </c>
      <c r="BD128" t="s">
        <v>78</v>
      </c>
      <c r="BE128" t="s">
        <v>78</v>
      </c>
      <c r="BF128" t="s">
        <v>78</v>
      </c>
      <c r="BG128">
        <v>0</v>
      </c>
      <c r="BH128">
        <v>207</v>
      </c>
      <c r="BI128">
        <v>178651</v>
      </c>
      <c r="BN128" t="s">
        <v>78</v>
      </c>
      <c r="BO128" t="s">
        <v>78</v>
      </c>
      <c r="BP128" t="s">
        <v>103</v>
      </c>
      <c r="BQ128" t="s">
        <v>103</v>
      </c>
      <c r="BR128" t="s">
        <v>104</v>
      </c>
      <c r="BY128" s="4">
        <f t="shared" si="3"/>
        <v>38.916666666666664</v>
      </c>
    </row>
    <row r="129" spans="1:77" x14ac:dyDescent="0.25">
      <c r="A129" t="s">
        <v>1054</v>
      </c>
      <c r="B129" t="s">
        <v>1055</v>
      </c>
      <c r="C129" t="s">
        <v>1056</v>
      </c>
      <c r="D129" t="s">
        <v>1057</v>
      </c>
      <c r="E129" t="s">
        <v>1058</v>
      </c>
      <c r="F129" t="s">
        <v>1059</v>
      </c>
      <c r="G129" t="s">
        <v>78</v>
      </c>
      <c r="H129" t="s">
        <v>78</v>
      </c>
      <c r="I129" t="s">
        <v>78</v>
      </c>
      <c r="J129" t="s">
        <v>881</v>
      </c>
      <c r="K129" t="s">
        <v>80</v>
      </c>
      <c r="L129" t="s">
        <v>81</v>
      </c>
      <c r="M129" t="s">
        <v>82</v>
      </c>
      <c r="N129" t="s">
        <v>371</v>
      </c>
      <c r="O129" t="s">
        <v>131</v>
      </c>
      <c r="P129" t="s">
        <v>85</v>
      </c>
      <c r="Q129" t="s">
        <v>205</v>
      </c>
      <c r="R129" t="s">
        <v>87</v>
      </c>
      <c r="S129" t="s">
        <v>88</v>
      </c>
      <c r="T129" t="s">
        <v>89</v>
      </c>
      <c r="U129" t="s">
        <v>882</v>
      </c>
      <c r="V129" t="s">
        <v>883</v>
      </c>
      <c r="W129" t="s">
        <v>884</v>
      </c>
      <c r="X129" t="s">
        <v>93</v>
      </c>
      <c r="Y129" t="s">
        <v>885</v>
      </c>
      <c r="Z129" t="s">
        <v>886</v>
      </c>
      <c r="AA129" t="s">
        <v>887</v>
      </c>
      <c r="AB129" t="s">
        <v>888</v>
      </c>
      <c r="AC129" t="s">
        <v>98</v>
      </c>
      <c r="AD129" t="s">
        <v>99</v>
      </c>
      <c r="AE129" t="s">
        <v>555</v>
      </c>
      <c r="AF129" t="s">
        <v>99</v>
      </c>
      <c r="AG129">
        <v>1</v>
      </c>
      <c r="AH129">
        <v>100</v>
      </c>
      <c r="AI129">
        <v>1</v>
      </c>
      <c r="AJ129">
        <v>0</v>
      </c>
      <c r="AK129">
        <v>0</v>
      </c>
      <c r="AL129">
        <v>100</v>
      </c>
      <c r="AM129">
        <v>0</v>
      </c>
      <c r="AN129">
        <v>0</v>
      </c>
      <c r="AO129">
        <v>0</v>
      </c>
      <c r="AP129">
        <v>0</v>
      </c>
      <c r="AQ129">
        <v>0</v>
      </c>
      <c r="AR129">
        <v>0</v>
      </c>
      <c r="AS129">
        <v>100</v>
      </c>
      <c r="AT129">
        <v>0</v>
      </c>
      <c r="AU129">
        <v>100</v>
      </c>
      <c r="AV129">
        <v>100</v>
      </c>
      <c r="AW129">
        <v>0</v>
      </c>
      <c r="AX129">
        <v>0</v>
      </c>
      <c r="AY129">
        <v>100</v>
      </c>
      <c r="AZ129">
        <v>100</v>
      </c>
      <c r="BA129">
        <v>100</v>
      </c>
      <c r="BB129" t="s">
        <v>1046</v>
      </c>
      <c r="BC129" t="s">
        <v>1046</v>
      </c>
      <c r="BD129" t="s">
        <v>78</v>
      </c>
      <c r="BE129" t="s">
        <v>78</v>
      </c>
      <c r="BF129" t="s">
        <v>78</v>
      </c>
      <c r="BG129">
        <v>0</v>
      </c>
      <c r="BH129">
        <v>0</v>
      </c>
      <c r="BI129">
        <v>44663</v>
      </c>
      <c r="BN129" t="s">
        <v>78</v>
      </c>
      <c r="BO129" t="s">
        <v>78</v>
      </c>
      <c r="BP129" t="s">
        <v>103</v>
      </c>
      <c r="BQ129" t="s">
        <v>103</v>
      </c>
      <c r="BR129" t="s">
        <v>104</v>
      </c>
      <c r="BY129" s="4">
        <f t="shared" si="3"/>
        <v>38.916666666666664</v>
      </c>
    </row>
    <row r="130" spans="1:77" x14ac:dyDescent="0.25">
      <c r="A130" t="s">
        <v>1060</v>
      </c>
      <c r="B130" t="s">
        <v>1061</v>
      </c>
      <c r="C130" t="s">
        <v>1062</v>
      </c>
      <c r="D130" t="s">
        <v>1063</v>
      </c>
      <c r="E130" t="s">
        <v>1064</v>
      </c>
      <c r="F130" t="s">
        <v>1065</v>
      </c>
      <c r="G130" t="s">
        <v>78</v>
      </c>
      <c r="H130" t="s">
        <v>78</v>
      </c>
      <c r="I130" t="s">
        <v>78</v>
      </c>
      <c r="J130" t="s">
        <v>881</v>
      </c>
      <c r="K130" t="s">
        <v>80</v>
      </c>
      <c r="L130" t="s">
        <v>81</v>
      </c>
      <c r="M130" t="s">
        <v>82</v>
      </c>
      <c r="N130" t="s">
        <v>239</v>
      </c>
      <c r="O130" t="s">
        <v>84</v>
      </c>
      <c r="P130" t="s">
        <v>85</v>
      </c>
      <c r="Q130" t="s">
        <v>205</v>
      </c>
      <c r="R130" t="s">
        <v>87</v>
      </c>
      <c r="S130" t="s">
        <v>88</v>
      </c>
      <c r="T130" t="s">
        <v>89</v>
      </c>
      <c r="U130" t="s">
        <v>882</v>
      </c>
      <c r="V130" t="s">
        <v>883</v>
      </c>
      <c r="W130" t="s">
        <v>884</v>
      </c>
      <c r="X130" t="s">
        <v>93</v>
      </c>
      <c r="Y130" t="s">
        <v>885</v>
      </c>
      <c r="Z130" t="s">
        <v>886</v>
      </c>
      <c r="AA130" t="s">
        <v>887</v>
      </c>
      <c r="AB130" t="s">
        <v>888</v>
      </c>
      <c r="AC130" t="s">
        <v>98</v>
      </c>
      <c r="AD130" t="s">
        <v>99</v>
      </c>
      <c r="AE130" t="s">
        <v>1066</v>
      </c>
      <c r="AF130" t="s">
        <v>99</v>
      </c>
      <c r="AG130">
        <v>1</v>
      </c>
      <c r="AH130">
        <v>4420</v>
      </c>
      <c r="AI130">
        <v>1</v>
      </c>
      <c r="AJ130">
        <v>0</v>
      </c>
      <c r="AK130">
        <v>0</v>
      </c>
      <c r="AL130">
        <v>4420</v>
      </c>
      <c r="AM130">
        <v>0</v>
      </c>
      <c r="AN130">
        <v>0</v>
      </c>
      <c r="AO130">
        <v>0</v>
      </c>
      <c r="AP130">
        <v>0</v>
      </c>
      <c r="AQ130">
        <v>0</v>
      </c>
      <c r="AR130">
        <v>0</v>
      </c>
      <c r="AS130">
        <v>0</v>
      </c>
      <c r="AT130">
        <v>4420</v>
      </c>
      <c r="AU130">
        <v>4420</v>
      </c>
      <c r="AV130">
        <v>2210</v>
      </c>
      <c r="AW130">
        <v>0</v>
      </c>
      <c r="AX130">
        <v>0</v>
      </c>
      <c r="AY130">
        <v>2210</v>
      </c>
      <c r="AZ130">
        <v>2210</v>
      </c>
      <c r="BA130">
        <v>4420</v>
      </c>
      <c r="BB130" t="s">
        <v>338</v>
      </c>
      <c r="BC130" t="s">
        <v>1067</v>
      </c>
      <c r="BD130" t="s">
        <v>78</v>
      </c>
      <c r="BE130" t="s">
        <v>78</v>
      </c>
      <c r="BF130" t="s">
        <v>78</v>
      </c>
      <c r="BG130">
        <v>0</v>
      </c>
      <c r="BH130">
        <v>0</v>
      </c>
      <c r="BI130">
        <v>823898</v>
      </c>
      <c r="BN130" t="s">
        <v>78</v>
      </c>
      <c r="BO130" t="s">
        <v>78</v>
      </c>
      <c r="BP130" t="s">
        <v>103</v>
      </c>
      <c r="BQ130" t="s">
        <v>103</v>
      </c>
      <c r="BR130" t="s">
        <v>104</v>
      </c>
      <c r="BY130" s="4">
        <f t="shared" si="3"/>
        <v>38.083333333333336</v>
      </c>
    </row>
    <row r="131" spans="1:77" x14ac:dyDescent="0.25">
      <c r="A131" t="s">
        <v>1068</v>
      </c>
      <c r="B131" t="s">
        <v>1069</v>
      </c>
      <c r="C131" t="s">
        <v>1070</v>
      </c>
      <c r="D131" t="s">
        <v>1071</v>
      </c>
      <c r="E131" t="s">
        <v>1072</v>
      </c>
      <c r="F131" t="s">
        <v>1073</v>
      </c>
      <c r="G131" t="s">
        <v>78</v>
      </c>
      <c r="H131" t="s">
        <v>78</v>
      </c>
      <c r="I131" t="s">
        <v>78</v>
      </c>
      <c r="J131" t="s">
        <v>881</v>
      </c>
      <c r="K131" t="s">
        <v>80</v>
      </c>
      <c r="L131" t="s">
        <v>81</v>
      </c>
      <c r="M131" t="s">
        <v>82</v>
      </c>
      <c r="N131" t="s">
        <v>371</v>
      </c>
      <c r="O131" t="s">
        <v>84</v>
      </c>
      <c r="P131" t="s">
        <v>85</v>
      </c>
      <c r="Q131" t="s">
        <v>205</v>
      </c>
      <c r="R131" t="s">
        <v>87</v>
      </c>
      <c r="S131" t="s">
        <v>88</v>
      </c>
      <c r="T131" t="s">
        <v>89</v>
      </c>
      <c r="U131" t="s">
        <v>882</v>
      </c>
      <c r="V131" t="s">
        <v>883</v>
      </c>
      <c r="W131" t="s">
        <v>884</v>
      </c>
      <c r="X131" t="s">
        <v>93</v>
      </c>
      <c r="Y131" t="s">
        <v>885</v>
      </c>
      <c r="Z131" t="s">
        <v>886</v>
      </c>
      <c r="AA131" t="s">
        <v>887</v>
      </c>
      <c r="AB131" t="s">
        <v>888</v>
      </c>
      <c r="AC131" t="s">
        <v>98</v>
      </c>
      <c r="AD131" t="s">
        <v>99</v>
      </c>
      <c r="AE131" t="s">
        <v>1074</v>
      </c>
      <c r="AF131" t="s">
        <v>99</v>
      </c>
      <c r="AG131">
        <v>78</v>
      </c>
      <c r="AH131">
        <v>18937</v>
      </c>
      <c r="AI131">
        <v>78</v>
      </c>
      <c r="AJ131">
        <v>0</v>
      </c>
      <c r="AK131">
        <v>0</v>
      </c>
      <c r="AL131">
        <v>18937</v>
      </c>
      <c r="AM131">
        <v>0</v>
      </c>
      <c r="AN131">
        <v>0</v>
      </c>
      <c r="AO131">
        <v>0</v>
      </c>
      <c r="AP131">
        <v>0</v>
      </c>
      <c r="AQ131">
        <v>0</v>
      </c>
      <c r="AR131">
        <v>0</v>
      </c>
      <c r="AS131">
        <v>28075</v>
      </c>
      <c r="AT131">
        <v>0</v>
      </c>
      <c r="AU131">
        <v>28075</v>
      </c>
      <c r="AV131">
        <v>28075</v>
      </c>
      <c r="AW131">
        <v>9138</v>
      </c>
      <c r="AX131">
        <v>0</v>
      </c>
      <c r="AY131">
        <v>28075</v>
      </c>
      <c r="AZ131">
        <v>28075</v>
      </c>
      <c r="BA131">
        <v>18937</v>
      </c>
      <c r="BB131" t="s">
        <v>680</v>
      </c>
      <c r="BC131" t="s">
        <v>1075</v>
      </c>
      <c r="BD131" t="s">
        <v>78</v>
      </c>
      <c r="BE131" t="s">
        <v>78</v>
      </c>
      <c r="BF131" t="s">
        <v>78</v>
      </c>
      <c r="BG131">
        <v>0</v>
      </c>
      <c r="BH131">
        <v>4888799</v>
      </c>
      <c r="BI131">
        <v>18715769</v>
      </c>
      <c r="BN131" t="s">
        <v>78</v>
      </c>
      <c r="BO131" t="s">
        <v>78</v>
      </c>
      <c r="BP131" t="s">
        <v>103</v>
      </c>
      <c r="BQ131" t="s">
        <v>103</v>
      </c>
      <c r="BR131" t="s">
        <v>104</v>
      </c>
      <c r="BY131" s="4">
        <f t="shared" si="3"/>
        <v>34.416666666666664</v>
      </c>
    </row>
    <row r="132" spans="1:77" x14ac:dyDescent="0.25">
      <c r="A132" t="s">
        <v>1076</v>
      </c>
      <c r="B132" t="s">
        <v>1077</v>
      </c>
      <c r="C132" t="s">
        <v>1078</v>
      </c>
      <c r="D132" t="s">
        <v>1079</v>
      </c>
      <c r="E132" t="s">
        <v>1080</v>
      </c>
      <c r="F132" t="s">
        <v>1081</v>
      </c>
      <c r="G132" t="s">
        <v>78</v>
      </c>
      <c r="H132" t="s">
        <v>78</v>
      </c>
      <c r="I132" t="s">
        <v>78</v>
      </c>
      <c r="J132" t="s">
        <v>881</v>
      </c>
      <c r="K132" t="s">
        <v>80</v>
      </c>
      <c r="L132" t="s">
        <v>81</v>
      </c>
      <c r="M132" t="s">
        <v>82</v>
      </c>
      <c r="N132" t="s">
        <v>140</v>
      </c>
      <c r="O132" t="s">
        <v>84</v>
      </c>
      <c r="P132" t="s">
        <v>85</v>
      </c>
      <c r="Q132" t="s">
        <v>205</v>
      </c>
      <c r="R132" t="s">
        <v>87</v>
      </c>
      <c r="S132" t="s">
        <v>88</v>
      </c>
      <c r="T132" t="s">
        <v>89</v>
      </c>
      <c r="U132" t="s">
        <v>882</v>
      </c>
      <c r="V132" t="s">
        <v>883</v>
      </c>
      <c r="W132" t="s">
        <v>884</v>
      </c>
      <c r="X132" t="s">
        <v>93</v>
      </c>
      <c r="Y132" t="s">
        <v>885</v>
      </c>
      <c r="Z132" t="s">
        <v>886</v>
      </c>
      <c r="AA132" t="s">
        <v>887</v>
      </c>
      <c r="AB132" t="s">
        <v>888</v>
      </c>
      <c r="AC132" t="s">
        <v>98</v>
      </c>
      <c r="AD132" t="s">
        <v>99</v>
      </c>
      <c r="AE132" t="s">
        <v>1082</v>
      </c>
      <c r="AF132" t="s">
        <v>99</v>
      </c>
      <c r="AG132">
        <v>19</v>
      </c>
      <c r="AH132">
        <v>11049</v>
      </c>
      <c r="AI132">
        <v>19</v>
      </c>
      <c r="AJ132">
        <v>0</v>
      </c>
      <c r="AK132">
        <v>0</v>
      </c>
      <c r="AL132">
        <v>11049</v>
      </c>
      <c r="AM132">
        <v>0</v>
      </c>
      <c r="AN132">
        <v>0</v>
      </c>
      <c r="AO132">
        <v>0</v>
      </c>
      <c r="AP132">
        <v>0</v>
      </c>
      <c r="AQ132">
        <v>0</v>
      </c>
      <c r="AR132">
        <v>0</v>
      </c>
      <c r="AS132">
        <v>10879</v>
      </c>
      <c r="AT132">
        <v>1408</v>
      </c>
      <c r="AU132">
        <v>12287</v>
      </c>
      <c r="AV132">
        <v>11583</v>
      </c>
      <c r="AW132">
        <v>0</v>
      </c>
      <c r="AX132">
        <v>0</v>
      </c>
      <c r="AY132">
        <v>11583</v>
      </c>
      <c r="AZ132">
        <v>11583</v>
      </c>
      <c r="BA132">
        <v>11049</v>
      </c>
      <c r="BB132" t="s">
        <v>1083</v>
      </c>
      <c r="BC132" t="s">
        <v>1084</v>
      </c>
      <c r="BD132" t="s">
        <v>78</v>
      </c>
      <c r="BE132" t="s">
        <v>78</v>
      </c>
      <c r="BF132" t="s">
        <v>78</v>
      </c>
      <c r="BG132">
        <v>0</v>
      </c>
      <c r="BH132">
        <v>1293981</v>
      </c>
      <c r="BI132">
        <v>8303103</v>
      </c>
      <c r="BN132" t="s">
        <v>78</v>
      </c>
      <c r="BO132" t="s">
        <v>78</v>
      </c>
      <c r="BP132" t="s">
        <v>103</v>
      </c>
      <c r="BQ132" t="s">
        <v>103</v>
      </c>
      <c r="BR132" t="s">
        <v>104</v>
      </c>
      <c r="BY132" s="4">
        <f t="shared" si="3"/>
        <v>31.333333333333332</v>
      </c>
    </row>
    <row r="133" spans="1:77" x14ac:dyDescent="0.25">
      <c r="A133" t="s">
        <v>1085</v>
      </c>
      <c r="B133" t="s">
        <v>1086</v>
      </c>
      <c r="C133" t="s">
        <v>1087</v>
      </c>
      <c r="D133" t="s">
        <v>1088</v>
      </c>
      <c r="E133" t="s">
        <v>1089</v>
      </c>
      <c r="F133" t="s">
        <v>1090</v>
      </c>
      <c r="G133" t="s">
        <v>78</v>
      </c>
      <c r="H133" t="s">
        <v>78</v>
      </c>
      <c r="I133" t="s">
        <v>78</v>
      </c>
      <c r="J133" t="s">
        <v>881</v>
      </c>
      <c r="K133" t="s">
        <v>80</v>
      </c>
      <c r="L133" t="s">
        <v>81</v>
      </c>
      <c r="M133" t="s">
        <v>82</v>
      </c>
      <c r="N133" t="s">
        <v>239</v>
      </c>
      <c r="O133" t="s">
        <v>131</v>
      </c>
      <c r="P133" t="s">
        <v>85</v>
      </c>
      <c r="Q133" t="s">
        <v>205</v>
      </c>
      <c r="R133" t="s">
        <v>87</v>
      </c>
      <c r="S133" t="s">
        <v>88</v>
      </c>
      <c r="T133" t="s">
        <v>89</v>
      </c>
      <c r="U133" t="s">
        <v>882</v>
      </c>
      <c r="V133" t="s">
        <v>883</v>
      </c>
      <c r="W133" t="s">
        <v>884</v>
      </c>
      <c r="X133" t="s">
        <v>93</v>
      </c>
      <c r="Y133" t="s">
        <v>885</v>
      </c>
      <c r="Z133" t="s">
        <v>886</v>
      </c>
      <c r="AA133" t="s">
        <v>887</v>
      </c>
      <c r="AB133" t="s">
        <v>888</v>
      </c>
      <c r="AC133" t="s">
        <v>98</v>
      </c>
      <c r="AD133" t="s">
        <v>99</v>
      </c>
      <c r="AE133" t="s">
        <v>1091</v>
      </c>
      <c r="AF133" t="s">
        <v>99</v>
      </c>
      <c r="AG133">
        <v>1</v>
      </c>
      <c r="AH133">
        <v>5528</v>
      </c>
      <c r="AI133">
        <v>1</v>
      </c>
      <c r="AJ133">
        <v>0</v>
      </c>
      <c r="AK133">
        <v>0</v>
      </c>
      <c r="AL133">
        <v>5528</v>
      </c>
      <c r="AM133">
        <v>0</v>
      </c>
      <c r="AN133">
        <v>0</v>
      </c>
      <c r="AO133">
        <v>0</v>
      </c>
      <c r="AP133">
        <v>0</v>
      </c>
      <c r="AQ133">
        <v>0</v>
      </c>
      <c r="AR133">
        <v>0</v>
      </c>
      <c r="AS133">
        <v>5760</v>
      </c>
      <c r="AT133">
        <v>0</v>
      </c>
      <c r="AU133">
        <v>5760</v>
      </c>
      <c r="AV133">
        <v>5760</v>
      </c>
      <c r="AW133">
        <v>232</v>
      </c>
      <c r="AX133">
        <v>0</v>
      </c>
      <c r="AY133">
        <v>5760</v>
      </c>
      <c r="AZ133">
        <v>5760</v>
      </c>
      <c r="BA133">
        <v>5528</v>
      </c>
      <c r="BB133" t="s">
        <v>1083</v>
      </c>
      <c r="BC133" t="s">
        <v>1092</v>
      </c>
      <c r="BD133" t="s">
        <v>78</v>
      </c>
      <c r="BE133" t="s">
        <v>78</v>
      </c>
      <c r="BF133" t="s">
        <v>78</v>
      </c>
      <c r="BG133">
        <v>0</v>
      </c>
      <c r="BH133">
        <v>53151</v>
      </c>
      <c r="BI133">
        <v>2147353</v>
      </c>
      <c r="BN133" t="s">
        <v>78</v>
      </c>
      <c r="BO133" t="s">
        <v>78</v>
      </c>
      <c r="BP133" t="s">
        <v>103</v>
      </c>
      <c r="BQ133" t="s">
        <v>103</v>
      </c>
      <c r="BR133" t="s">
        <v>104</v>
      </c>
      <c r="BY133" s="4">
        <f t="shared" si="3"/>
        <v>31.25</v>
      </c>
    </row>
    <row r="134" spans="1:77" x14ac:dyDescent="0.25">
      <c r="A134" t="s">
        <v>1093</v>
      </c>
      <c r="B134" t="s">
        <v>1094</v>
      </c>
      <c r="C134" t="s">
        <v>1095</v>
      </c>
      <c r="D134" t="s">
        <v>1096</v>
      </c>
      <c r="E134" t="s">
        <v>1097</v>
      </c>
      <c r="F134" t="s">
        <v>1098</v>
      </c>
      <c r="G134" t="s">
        <v>78</v>
      </c>
      <c r="H134" t="s">
        <v>78</v>
      </c>
      <c r="I134" t="s">
        <v>78</v>
      </c>
      <c r="J134" t="s">
        <v>881</v>
      </c>
      <c r="K134" t="s">
        <v>80</v>
      </c>
      <c r="L134" t="s">
        <v>81</v>
      </c>
      <c r="M134" t="s">
        <v>82</v>
      </c>
      <c r="N134" t="s">
        <v>371</v>
      </c>
      <c r="O134" t="s">
        <v>131</v>
      </c>
      <c r="P134" t="s">
        <v>85</v>
      </c>
      <c r="Q134" t="s">
        <v>205</v>
      </c>
      <c r="R134" t="s">
        <v>87</v>
      </c>
      <c r="S134" t="s">
        <v>88</v>
      </c>
      <c r="T134" t="s">
        <v>89</v>
      </c>
      <c r="U134" t="s">
        <v>882</v>
      </c>
      <c r="V134" t="s">
        <v>883</v>
      </c>
      <c r="W134" t="s">
        <v>884</v>
      </c>
      <c r="X134" t="s">
        <v>93</v>
      </c>
      <c r="Y134" t="s">
        <v>885</v>
      </c>
      <c r="Z134" t="s">
        <v>886</v>
      </c>
      <c r="AA134" t="s">
        <v>887</v>
      </c>
      <c r="AB134" t="s">
        <v>888</v>
      </c>
      <c r="AC134" t="s">
        <v>98</v>
      </c>
      <c r="AD134" t="s">
        <v>99</v>
      </c>
      <c r="AE134" t="s">
        <v>1099</v>
      </c>
      <c r="AF134" t="s">
        <v>99</v>
      </c>
      <c r="AG134">
        <v>8</v>
      </c>
      <c r="AH134">
        <v>3346</v>
      </c>
      <c r="AI134">
        <v>8</v>
      </c>
      <c r="AJ134">
        <v>0</v>
      </c>
      <c r="AK134">
        <v>0</v>
      </c>
      <c r="AL134">
        <v>3346</v>
      </c>
      <c r="AM134">
        <v>0</v>
      </c>
      <c r="AN134">
        <v>0</v>
      </c>
      <c r="AO134">
        <v>0</v>
      </c>
      <c r="AP134">
        <v>0</v>
      </c>
      <c r="AQ134">
        <v>0</v>
      </c>
      <c r="AR134">
        <v>0</v>
      </c>
      <c r="AS134">
        <v>4000</v>
      </c>
      <c r="AT134">
        <v>0</v>
      </c>
      <c r="AU134">
        <v>4000</v>
      </c>
      <c r="AV134">
        <v>4000</v>
      </c>
      <c r="AW134">
        <v>654</v>
      </c>
      <c r="AX134">
        <v>0</v>
      </c>
      <c r="AY134">
        <v>4000</v>
      </c>
      <c r="AZ134">
        <v>4000</v>
      </c>
      <c r="BA134">
        <v>3346</v>
      </c>
      <c r="BB134" t="s">
        <v>841</v>
      </c>
      <c r="BC134" t="s">
        <v>841</v>
      </c>
      <c r="BD134" t="s">
        <v>78</v>
      </c>
      <c r="BE134" t="s">
        <v>78</v>
      </c>
      <c r="BF134" t="s">
        <v>78</v>
      </c>
      <c r="BG134">
        <v>0</v>
      </c>
      <c r="BH134">
        <v>94000</v>
      </c>
      <c r="BI134">
        <v>1786508</v>
      </c>
      <c r="BN134" t="s">
        <v>78</v>
      </c>
      <c r="BO134" t="s">
        <v>78</v>
      </c>
      <c r="BP134" t="s">
        <v>103</v>
      </c>
      <c r="BQ134" t="s">
        <v>103</v>
      </c>
      <c r="BR134" t="s">
        <v>104</v>
      </c>
      <c r="BY134" s="4">
        <f t="shared" si="3"/>
        <v>31</v>
      </c>
    </row>
    <row r="135" spans="1:77" x14ac:dyDescent="0.25">
      <c r="A135" t="s">
        <v>1100</v>
      </c>
      <c r="B135" t="s">
        <v>1101</v>
      </c>
      <c r="C135" t="s">
        <v>1102</v>
      </c>
      <c r="D135" t="s">
        <v>1103</v>
      </c>
      <c r="E135" t="s">
        <v>1104</v>
      </c>
      <c r="F135" t="s">
        <v>1105</v>
      </c>
      <c r="G135" t="s">
        <v>78</v>
      </c>
      <c r="H135" t="s">
        <v>78</v>
      </c>
      <c r="I135" t="s">
        <v>78</v>
      </c>
      <c r="J135" t="s">
        <v>881</v>
      </c>
      <c r="K135" t="s">
        <v>80</v>
      </c>
      <c r="L135" t="s">
        <v>81</v>
      </c>
      <c r="M135" t="s">
        <v>82</v>
      </c>
      <c r="N135" t="s">
        <v>371</v>
      </c>
      <c r="O135" t="s">
        <v>131</v>
      </c>
      <c r="P135" t="s">
        <v>85</v>
      </c>
      <c r="Q135" t="s">
        <v>205</v>
      </c>
      <c r="R135" t="s">
        <v>87</v>
      </c>
      <c r="S135" t="s">
        <v>88</v>
      </c>
      <c r="T135" t="s">
        <v>89</v>
      </c>
      <c r="U135" t="s">
        <v>882</v>
      </c>
      <c r="V135" t="s">
        <v>883</v>
      </c>
      <c r="W135" t="s">
        <v>884</v>
      </c>
      <c r="X135" t="s">
        <v>93</v>
      </c>
      <c r="Y135" t="s">
        <v>885</v>
      </c>
      <c r="Z135" t="s">
        <v>886</v>
      </c>
      <c r="AA135" t="s">
        <v>887</v>
      </c>
      <c r="AB135" t="s">
        <v>888</v>
      </c>
      <c r="AC135" t="s">
        <v>98</v>
      </c>
      <c r="AD135" t="s">
        <v>99</v>
      </c>
      <c r="AE135" t="s">
        <v>329</v>
      </c>
      <c r="AF135" t="s">
        <v>99</v>
      </c>
      <c r="AG135">
        <v>1</v>
      </c>
      <c r="AH135">
        <v>3200</v>
      </c>
      <c r="AI135">
        <v>1</v>
      </c>
      <c r="AJ135">
        <v>0</v>
      </c>
      <c r="AK135">
        <v>0</v>
      </c>
      <c r="AL135">
        <v>3200</v>
      </c>
      <c r="AM135">
        <v>0</v>
      </c>
      <c r="AN135">
        <v>0</v>
      </c>
      <c r="AO135">
        <v>0</v>
      </c>
      <c r="AP135">
        <v>0</v>
      </c>
      <c r="AQ135">
        <v>0</v>
      </c>
      <c r="AR135">
        <v>0</v>
      </c>
      <c r="AS135">
        <v>3200</v>
      </c>
      <c r="AT135">
        <v>0</v>
      </c>
      <c r="AU135">
        <v>3200</v>
      </c>
      <c r="AV135">
        <v>3200</v>
      </c>
      <c r="AW135">
        <v>0</v>
      </c>
      <c r="AX135">
        <v>0</v>
      </c>
      <c r="AY135">
        <v>3200</v>
      </c>
      <c r="AZ135">
        <v>3200</v>
      </c>
      <c r="BA135">
        <v>3200</v>
      </c>
      <c r="BB135" t="s">
        <v>1106</v>
      </c>
      <c r="BC135" t="s">
        <v>1106</v>
      </c>
      <c r="BD135" t="s">
        <v>78</v>
      </c>
      <c r="BE135" t="s">
        <v>78</v>
      </c>
      <c r="BF135" t="s">
        <v>78</v>
      </c>
      <c r="BG135">
        <v>0</v>
      </c>
      <c r="BH135">
        <v>109000</v>
      </c>
      <c r="BI135">
        <v>2382011</v>
      </c>
      <c r="BN135" t="s">
        <v>78</v>
      </c>
      <c r="BO135" t="s">
        <v>78</v>
      </c>
      <c r="BP135" t="s">
        <v>103</v>
      </c>
      <c r="BQ135" t="s">
        <v>103</v>
      </c>
      <c r="BR135" t="s">
        <v>104</v>
      </c>
      <c r="BY135" s="4">
        <f t="shared" si="3"/>
        <v>22.833333333333332</v>
      </c>
    </row>
    <row r="136" spans="1:77" x14ac:dyDescent="0.25">
      <c r="A136" t="s">
        <v>1107</v>
      </c>
      <c r="B136" t="s">
        <v>1108</v>
      </c>
      <c r="C136" t="s">
        <v>1109</v>
      </c>
      <c r="D136" t="s">
        <v>1110</v>
      </c>
      <c r="E136" t="s">
        <v>1111</v>
      </c>
      <c r="F136" t="s">
        <v>1112</v>
      </c>
      <c r="G136" t="s">
        <v>78</v>
      </c>
      <c r="H136" t="s">
        <v>78</v>
      </c>
      <c r="I136" t="s">
        <v>78</v>
      </c>
      <c r="J136" t="s">
        <v>881</v>
      </c>
      <c r="K136" t="s">
        <v>80</v>
      </c>
      <c r="L136" t="s">
        <v>81</v>
      </c>
      <c r="M136" t="s">
        <v>82</v>
      </c>
      <c r="N136" t="s">
        <v>371</v>
      </c>
      <c r="O136" t="s">
        <v>84</v>
      </c>
      <c r="P136" t="s">
        <v>85</v>
      </c>
      <c r="Q136" t="s">
        <v>205</v>
      </c>
      <c r="R136" t="s">
        <v>87</v>
      </c>
      <c r="S136" t="s">
        <v>88</v>
      </c>
      <c r="T136" t="s">
        <v>89</v>
      </c>
      <c r="U136" t="s">
        <v>882</v>
      </c>
      <c r="V136" t="s">
        <v>883</v>
      </c>
      <c r="W136" t="s">
        <v>884</v>
      </c>
      <c r="X136" t="s">
        <v>93</v>
      </c>
      <c r="Y136" t="s">
        <v>885</v>
      </c>
      <c r="Z136" t="s">
        <v>886</v>
      </c>
      <c r="AA136" t="s">
        <v>887</v>
      </c>
      <c r="AB136" t="s">
        <v>888</v>
      </c>
      <c r="AC136" t="s">
        <v>98</v>
      </c>
      <c r="AD136" t="s">
        <v>99</v>
      </c>
      <c r="AE136" t="s">
        <v>105</v>
      </c>
      <c r="AF136" t="s">
        <v>99</v>
      </c>
      <c r="AG136">
        <v>2</v>
      </c>
      <c r="AH136">
        <v>1164</v>
      </c>
      <c r="AI136">
        <v>2</v>
      </c>
      <c r="AJ136">
        <v>0</v>
      </c>
      <c r="AK136">
        <v>0</v>
      </c>
      <c r="AL136">
        <v>1164</v>
      </c>
      <c r="AM136">
        <v>0</v>
      </c>
      <c r="AN136">
        <v>0</v>
      </c>
      <c r="AO136">
        <v>0</v>
      </c>
      <c r="AP136">
        <v>0</v>
      </c>
      <c r="AQ136">
        <v>0</v>
      </c>
      <c r="AR136">
        <v>0</v>
      </c>
      <c r="AS136">
        <v>1250</v>
      </c>
      <c r="AT136">
        <v>0</v>
      </c>
      <c r="AU136">
        <v>1250</v>
      </c>
      <c r="AV136">
        <v>1250</v>
      </c>
      <c r="AW136">
        <v>86</v>
      </c>
      <c r="AX136">
        <v>0</v>
      </c>
      <c r="AY136">
        <v>1250</v>
      </c>
      <c r="AZ136">
        <v>1250</v>
      </c>
      <c r="BA136">
        <v>1164</v>
      </c>
      <c r="BB136" t="s">
        <v>1113</v>
      </c>
      <c r="BC136" t="s">
        <v>1114</v>
      </c>
      <c r="BD136" t="s">
        <v>78</v>
      </c>
      <c r="BE136" t="s">
        <v>78</v>
      </c>
      <c r="BF136" t="s">
        <v>78</v>
      </c>
      <c r="BG136">
        <v>0</v>
      </c>
      <c r="BH136">
        <v>39000</v>
      </c>
      <c r="BI136">
        <v>652100</v>
      </c>
      <c r="BN136" t="s">
        <v>78</v>
      </c>
      <c r="BO136" t="s">
        <v>78</v>
      </c>
      <c r="BP136" t="s">
        <v>103</v>
      </c>
      <c r="BQ136" t="s">
        <v>103</v>
      </c>
      <c r="BR136" t="s">
        <v>104</v>
      </c>
      <c r="BY136" s="4">
        <f t="shared" si="3"/>
        <v>22.083333333333332</v>
      </c>
    </row>
    <row r="137" spans="1:77" x14ac:dyDescent="0.25">
      <c r="A137" t="s">
        <v>1115</v>
      </c>
      <c r="B137" t="s">
        <v>1116</v>
      </c>
      <c r="C137" t="s">
        <v>1117</v>
      </c>
      <c r="D137" t="s">
        <v>1118</v>
      </c>
      <c r="E137" t="s">
        <v>1119</v>
      </c>
      <c r="F137" t="s">
        <v>1120</v>
      </c>
      <c r="G137" t="s">
        <v>78</v>
      </c>
      <c r="H137" t="s">
        <v>78</v>
      </c>
      <c r="I137" t="s">
        <v>78</v>
      </c>
      <c r="J137" t="s">
        <v>881</v>
      </c>
      <c r="K137" t="s">
        <v>80</v>
      </c>
      <c r="L137" t="s">
        <v>81</v>
      </c>
      <c r="M137" t="s">
        <v>82</v>
      </c>
      <c r="N137" t="s">
        <v>140</v>
      </c>
      <c r="O137" t="s">
        <v>84</v>
      </c>
      <c r="P137" t="s">
        <v>85</v>
      </c>
      <c r="Q137" t="s">
        <v>205</v>
      </c>
      <c r="R137" t="s">
        <v>87</v>
      </c>
      <c r="S137" t="s">
        <v>88</v>
      </c>
      <c r="T137" t="s">
        <v>89</v>
      </c>
      <c r="U137" t="s">
        <v>882</v>
      </c>
      <c r="V137" t="s">
        <v>883</v>
      </c>
      <c r="W137" t="s">
        <v>884</v>
      </c>
      <c r="X137" t="s">
        <v>93</v>
      </c>
      <c r="Y137" t="s">
        <v>885</v>
      </c>
      <c r="Z137" t="s">
        <v>886</v>
      </c>
      <c r="AA137" t="s">
        <v>887</v>
      </c>
      <c r="AB137" t="s">
        <v>888</v>
      </c>
      <c r="AC137" t="s">
        <v>98</v>
      </c>
      <c r="AD137" t="s">
        <v>99</v>
      </c>
      <c r="AE137" t="s">
        <v>99</v>
      </c>
      <c r="AF137" t="s">
        <v>99</v>
      </c>
      <c r="AG137">
        <v>13</v>
      </c>
      <c r="AH137">
        <v>15208</v>
      </c>
      <c r="AI137">
        <v>10</v>
      </c>
      <c r="AJ137">
        <v>4120</v>
      </c>
      <c r="AK137">
        <v>3</v>
      </c>
      <c r="AL137">
        <v>19328</v>
      </c>
      <c r="AM137">
        <v>3050</v>
      </c>
      <c r="AN137">
        <v>0</v>
      </c>
      <c r="AO137">
        <v>772</v>
      </c>
      <c r="AP137">
        <v>0</v>
      </c>
      <c r="AQ137">
        <v>298</v>
      </c>
      <c r="AR137">
        <v>0</v>
      </c>
      <c r="AS137">
        <v>19628</v>
      </c>
      <c r="AT137">
        <v>0</v>
      </c>
      <c r="AU137">
        <v>19628</v>
      </c>
      <c r="AV137">
        <v>19628</v>
      </c>
      <c r="AW137">
        <v>300</v>
      </c>
      <c r="AX137">
        <v>0</v>
      </c>
      <c r="AY137">
        <v>19628</v>
      </c>
      <c r="AZ137">
        <v>19628</v>
      </c>
      <c r="BA137">
        <v>19328</v>
      </c>
      <c r="BB137" t="s">
        <v>1121</v>
      </c>
      <c r="BC137" t="s">
        <v>1121</v>
      </c>
      <c r="BD137" t="s">
        <v>78</v>
      </c>
      <c r="BE137" t="s">
        <v>78</v>
      </c>
      <c r="BF137" t="s">
        <v>78</v>
      </c>
      <c r="BG137">
        <v>0</v>
      </c>
      <c r="BH137">
        <v>0</v>
      </c>
      <c r="BI137">
        <v>7764008</v>
      </c>
      <c r="BN137" t="s">
        <v>78</v>
      </c>
      <c r="BO137" t="s">
        <v>78</v>
      </c>
      <c r="BP137" t="s">
        <v>103</v>
      </c>
      <c r="BQ137" t="s">
        <v>103</v>
      </c>
      <c r="BR137" t="s">
        <v>104</v>
      </c>
      <c r="BY137" s="4">
        <f t="shared" si="3"/>
        <v>20.111111111111111</v>
      </c>
    </row>
    <row r="138" spans="1:77" x14ac:dyDescent="0.25">
      <c r="A138" t="s">
        <v>1122</v>
      </c>
      <c r="B138" t="s">
        <v>1123</v>
      </c>
      <c r="C138" t="s">
        <v>1124</v>
      </c>
      <c r="D138" t="s">
        <v>1125</v>
      </c>
      <c r="E138" t="s">
        <v>1126</v>
      </c>
      <c r="F138" t="s">
        <v>1127</v>
      </c>
      <c r="G138" t="s">
        <v>78</v>
      </c>
      <c r="H138" t="s">
        <v>78</v>
      </c>
      <c r="I138" t="s">
        <v>78</v>
      </c>
      <c r="J138" t="s">
        <v>881</v>
      </c>
      <c r="K138" t="s">
        <v>80</v>
      </c>
      <c r="L138" t="s">
        <v>81</v>
      </c>
      <c r="M138" t="s">
        <v>82</v>
      </c>
      <c r="N138" t="s">
        <v>140</v>
      </c>
      <c r="O138" t="s">
        <v>84</v>
      </c>
      <c r="P138" t="s">
        <v>85</v>
      </c>
      <c r="Q138" t="s">
        <v>205</v>
      </c>
      <c r="R138" t="s">
        <v>87</v>
      </c>
      <c r="S138" t="s">
        <v>88</v>
      </c>
      <c r="T138" t="s">
        <v>89</v>
      </c>
      <c r="U138" t="s">
        <v>882</v>
      </c>
      <c r="V138" t="s">
        <v>883</v>
      </c>
      <c r="W138" t="s">
        <v>884</v>
      </c>
      <c r="X138" t="s">
        <v>93</v>
      </c>
      <c r="Y138" t="s">
        <v>885</v>
      </c>
      <c r="Z138" t="s">
        <v>886</v>
      </c>
      <c r="AA138" t="s">
        <v>887</v>
      </c>
      <c r="AB138" t="s">
        <v>888</v>
      </c>
      <c r="AC138" t="s">
        <v>98</v>
      </c>
      <c r="AD138" t="s">
        <v>99</v>
      </c>
      <c r="AE138" t="s">
        <v>99</v>
      </c>
      <c r="AF138" t="s">
        <v>99</v>
      </c>
      <c r="AG138">
        <v>1</v>
      </c>
      <c r="AH138">
        <v>1085</v>
      </c>
      <c r="AI138">
        <v>1</v>
      </c>
      <c r="AJ138">
        <v>0</v>
      </c>
      <c r="AK138">
        <v>0</v>
      </c>
      <c r="AL138">
        <v>1085</v>
      </c>
      <c r="AM138">
        <v>0</v>
      </c>
      <c r="AN138">
        <v>0</v>
      </c>
      <c r="AO138">
        <v>0</v>
      </c>
      <c r="AP138">
        <v>0</v>
      </c>
      <c r="AQ138">
        <v>0</v>
      </c>
      <c r="AR138">
        <v>0</v>
      </c>
      <c r="AS138">
        <v>1150</v>
      </c>
      <c r="AT138">
        <v>0</v>
      </c>
      <c r="AU138">
        <v>1150</v>
      </c>
      <c r="AV138">
        <v>1150</v>
      </c>
      <c r="AW138">
        <v>65</v>
      </c>
      <c r="AX138">
        <v>0</v>
      </c>
      <c r="AY138">
        <v>1150</v>
      </c>
      <c r="AZ138">
        <v>1150</v>
      </c>
      <c r="BA138">
        <v>1085</v>
      </c>
      <c r="BB138" t="s">
        <v>1128</v>
      </c>
      <c r="BC138" t="s">
        <v>1129</v>
      </c>
      <c r="BD138" t="s">
        <v>78</v>
      </c>
      <c r="BE138" t="s">
        <v>78</v>
      </c>
      <c r="BF138" t="s">
        <v>78</v>
      </c>
      <c r="BG138">
        <v>0</v>
      </c>
      <c r="BH138">
        <v>164980</v>
      </c>
      <c r="BI138">
        <v>856035</v>
      </c>
      <c r="BN138" t="s">
        <v>78</v>
      </c>
      <c r="BO138" t="s">
        <v>78</v>
      </c>
      <c r="BP138" t="s">
        <v>103</v>
      </c>
      <c r="BQ138" t="s">
        <v>103</v>
      </c>
      <c r="BR138" t="s">
        <v>104</v>
      </c>
      <c r="BY138" s="4">
        <f t="shared" si="3"/>
        <v>15.644444444444444</v>
      </c>
    </row>
    <row r="139" spans="1:77" x14ac:dyDescent="0.25">
      <c r="A139" t="s">
        <v>1130</v>
      </c>
      <c r="B139" t="s">
        <v>1131</v>
      </c>
      <c r="C139" t="s">
        <v>1132</v>
      </c>
      <c r="D139" t="s">
        <v>1133</v>
      </c>
      <c r="E139" t="s">
        <v>1134</v>
      </c>
      <c r="F139" t="s">
        <v>1135</v>
      </c>
      <c r="G139" t="s">
        <v>78</v>
      </c>
      <c r="H139" t="s">
        <v>78</v>
      </c>
      <c r="I139" t="s">
        <v>78</v>
      </c>
      <c r="J139" t="s">
        <v>881</v>
      </c>
      <c r="K139" t="s">
        <v>80</v>
      </c>
      <c r="L139" t="s">
        <v>81</v>
      </c>
      <c r="M139" t="s">
        <v>82</v>
      </c>
      <c r="N139" t="s">
        <v>140</v>
      </c>
      <c r="O139" t="s">
        <v>112</v>
      </c>
      <c r="P139" t="s">
        <v>85</v>
      </c>
      <c r="Q139" t="s">
        <v>205</v>
      </c>
      <c r="R139" t="s">
        <v>1136</v>
      </c>
      <c r="S139" t="s">
        <v>88</v>
      </c>
      <c r="T139" t="s">
        <v>89</v>
      </c>
      <c r="U139" t="s">
        <v>882</v>
      </c>
      <c r="V139" t="s">
        <v>883</v>
      </c>
      <c r="W139" t="s">
        <v>884</v>
      </c>
      <c r="X139" t="s">
        <v>93</v>
      </c>
      <c r="Y139" t="s">
        <v>885</v>
      </c>
      <c r="Z139" t="s">
        <v>886</v>
      </c>
      <c r="AA139" t="s">
        <v>887</v>
      </c>
      <c r="AB139" t="s">
        <v>888</v>
      </c>
      <c r="AC139" t="s">
        <v>98</v>
      </c>
      <c r="AD139" t="s">
        <v>99</v>
      </c>
      <c r="AE139" t="s">
        <v>99</v>
      </c>
      <c r="AF139" t="s">
        <v>99</v>
      </c>
      <c r="AG139">
        <v>2</v>
      </c>
      <c r="AH139">
        <v>4000</v>
      </c>
      <c r="AI139">
        <v>2</v>
      </c>
      <c r="AJ139">
        <v>0</v>
      </c>
      <c r="AK139">
        <v>0</v>
      </c>
      <c r="AL139">
        <v>4000</v>
      </c>
      <c r="AM139">
        <v>0</v>
      </c>
      <c r="AN139">
        <v>0</v>
      </c>
      <c r="AO139">
        <v>0</v>
      </c>
      <c r="AP139">
        <v>0</v>
      </c>
      <c r="AQ139">
        <v>0</v>
      </c>
      <c r="AR139">
        <v>0</v>
      </c>
      <c r="AS139">
        <v>4000</v>
      </c>
      <c r="AT139">
        <v>0</v>
      </c>
      <c r="AU139">
        <v>4000</v>
      </c>
      <c r="AV139">
        <v>4000</v>
      </c>
      <c r="AW139">
        <v>0</v>
      </c>
      <c r="AX139">
        <v>0</v>
      </c>
      <c r="AY139">
        <v>4000</v>
      </c>
      <c r="AZ139">
        <v>4000</v>
      </c>
      <c r="BA139">
        <v>4000</v>
      </c>
      <c r="BB139" t="s">
        <v>1137</v>
      </c>
      <c r="BC139" t="s">
        <v>1137</v>
      </c>
      <c r="BD139" t="s">
        <v>78</v>
      </c>
      <c r="BE139" t="s">
        <v>78</v>
      </c>
      <c r="BF139" t="s">
        <v>78</v>
      </c>
      <c r="BG139">
        <v>0</v>
      </c>
      <c r="BH139">
        <v>0</v>
      </c>
      <c r="BI139">
        <v>0</v>
      </c>
      <c r="BN139" t="s">
        <v>78</v>
      </c>
      <c r="BO139" t="s">
        <v>78</v>
      </c>
      <c r="BP139" t="s">
        <v>103</v>
      </c>
      <c r="BQ139" t="s">
        <v>103</v>
      </c>
      <c r="BR139" t="s">
        <v>104</v>
      </c>
      <c r="BY139" s="4">
        <f t="shared" si="3"/>
        <v>6.9916666666666663</v>
      </c>
    </row>
    <row r="140" spans="1:77" x14ac:dyDescent="0.25">
      <c r="A140" t="s">
        <v>1138</v>
      </c>
      <c r="B140" t="s">
        <v>1139</v>
      </c>
      <c r="C140" t="s">
        <v>1140</v>
      </c>
      <c r="D140" t="s">
        <v>202</v>
      </c>
      <c r="E140" t="s">
        <v>1141</v>
      </c>
      <c r="F140" t="s">
        <v>1142</v>
      </c>
      <c r="G140" t="s">
        <v>78</v>
      </c>
      <c r="H140" t="s">
        <v>78</v>
      </c>
      <c r="I140" t="s">
        <v>78</v>
      </c>
      <c r="J140" t="s">
        <v>1143</v>
      </c>
      <c r="K140" t="s">
        <v>80</v>
      </c>
      <c r="L140" t="s">
        <v>81</v>
      </c>
      <c r="M140" t="s">
        <v>82</v>
      </c>
      <c r="N140" t="s">
        <v>239</v>
      </c>
      <c r="O140" t="s">
        <v>131</v>
      </c>
      <c r="P140" t="s">
        <v>85</v>
      </c>
      <c r="Q140" t="s">
        <v>205</v>
      </c>
      <c r="R140" t="s">
        <v>87</v>
      </c>
      <c r="S140" t="s">
        <v>88</v>
      </c>
      <c r="T140" t="s">
        <v>89</v>
      </c>
      <c r="U140" t="s">
        <v>1144</v>
      </c>
      <c r="V140" t="s">
        <v>1145</v>
      </c>
      <c r="W140" t="s">
        <v>1146</v>
      </c>
      <c r="X140" t="s">
        <v>93</v>
      </c>
      <c r="Y140" t="s">
        <v>1147</v>
      </c>
      <c r="Z140" t="s">
        <v>1148</v>
      </c>
      <c r="AA140" t="s">
        <v>1149</v>
      </c>
      <c r="AB140" t="s">
        <v>1150</v>
      </c>
      <c r="AC140" t="s">
        <v>98</v>
      </c>
      <c r="AD140" t="s">
        <v>99</v>
      </c>
      <c r="AE140" t="s">
        <v>1151</v>
      </c>
      <c r="AF140" t="s">
        <v>99</v>
      </c>
      <c r="AG140">
        <v>3</v>
      </c>
      <c r="AH140">
        <v>1675</v>
      </c>
      <c r="AI140">
        <v>2</v>
      </c>
      <c r="AJ140">
        <v>45</v>
      </c>
      <c r="AK140">
        <v>1</v>
      </c>
      <c r="AL140">
        <v>1720</v>
      </c>
      <c r="AM140">
        <v>0</v>
      </c>
      <c r="AN140">
        <v>0</v>
      </c>
      <c r="AO140">
        <v>0</v>
      </c>
      <c r="AP140">
        <v>0</v>
      </c>
      <c r="AQ140">
        <v>45</v>
      </c>
      <c r="AR140">
        <v>0</v>
      </c>
      <c r="AS140">
        <v>1860</v>
      </c>
      <c r="AT140">
        <v>0</v>
      </c>
      <c r="AU140">
        <v>1860</v>
      </c>
      <c r="AV140">
        <v>1860</v>
      </c>
      <c r="AW140">
        <v>140</v>
      </c>
      <c r="AX140">
        <v>0</v>
      </c>
      <c r="AY140">
        <v>1860</v>
      </c>
      <c r="AZ140">
        <v>1860</v>
      </c>
      <c r="BA140">
        <v>1720</v>
      </c>
      <c r="BB140" t="s">
        <v>207</v>
      </c>
      <c r="BC140" t="s">
        <v>208</v>
      </c>
      <c r="BD140" t="s">
        <v>78</v>
      </c>
      <c r="BE140" t="s">
        <v>78</v>
      </c>
      <c r="BF140" t="s">
        <v>78</v>
      </c>
      <c r="BG140">
        <v>0</v>
      </c>
      <c r="BH140">
        <v>27637</v>
      </c>
      <c r="BI140">
        <v>722347</v>
      </c>
      <c r="BN140" t="s">
        <v>78</v>
      </c>
      <c r="BO140" t="s">
        <v>78</v>
      </c>
      <c r="BP140" t="s">
        <v>103</v>
      </c>
      <c r="BQ140" t="s">
        <v>103</v>
      </c>
      <c r="BR140" t="s">
        <v>104</v>
      </c>
      <c r="BY140" s="4">
        <f t="shared" si="3"/>
        <v>63.083333333333336</v>
      </c>
    </row>
    <row r="141" spans="1:77" x14ac:dyDescent="0.25">
      <c r="A141" t="s">
        <v>1152</v>
      </c>
      <c r="B141" t="s">
        <v>1153</v>
      </c>
      <c r="C141" t="s">
        <v>1154</v>
      </c>
      <c r="D141" t="s">
        <v>1155</v>
      </c>
      <c r="E141" t="s">
        <v>1156</v>
      </c>
      <c r="F141" t="s">
        <v>1157</v>
      </c>
      <c r="G141" t="s">
        <v>78</v>
      </c>
      <c r="H141" t="s">
        <v>78</v>
      </c>
      <c r="I141" t="s">
        <v>78</v>
      </c>
      <c r="J141" t="s">
        <v>1143</v>
      </c>
      <c r="K141" t="s">
        <v>80</v>
      </c>
      <c r="L141" t="s">
        <v>81</v>
      </c>
      <c r="M141" t="s">
        <v>82</v>
      </c>
      <c r="N141" t="s">
        <v>371</v>
      </c>
      <c r="O141" t="s">
        <v>131</v>
      </c>
      <c r="P141" t="s">
        <v>85</v>
      </c>
      <c r="Q141" t="s">
        <v>205</v>
      </c>
      <c r="R141" t="s">
        <v>87</v>
      </c>
      <c r="S141" t="s">
        <v>88</v>
      </c>
      <c r="T141" t="s">
        <v>89</v>
      </c>
      <c r="U141" t="s">
        <v>1144</v>
      </c>
      <c r="V141" t="s">
        <v>1145</v>
      </c>
      <c r="W141" t="s">
        <v>1146</v>
      </c>
      <c r="X141" t="s">
        <v>93</v>
      </c>
      <c r="Y141" t="s">
        <v>1147</v>
      </c>
      <c r="Z141" t="s">
        <v>1148</v>
      </c>
      <c r="AA141" t="s">
        <v>1149</v>
      </c>
      <c r="AB141" t="s">
        <v>1150</v>
      </c>
      <c r="AC141" t="s">
        <v>98</v>
      </c>
      <c r="AD141" t="s">
        <v>99</v>
      </c>
      <c r="AE141" t="s">
        <v>1158</v>
      </c>
      <c r="AF141" t="s">
        <v>99</v>
      </c>
      <c r="AG141">
        <v>1</v>
      </c>
      <c r="AH141">
        <v>0</v>
      </c>
      <c r="AI141">
        <v>0</v>
      </c>
      <c r="AJ141">
        <v>76</v>
      </c>
      <c r="AK141">
        <v>1</v>
      </c>
      <c r="AL141">
        <v>76</v>
      </c>
      <c r="AM141">
        <v>0</v>
      </c>
      <c r="AN141">
        <v>0</v>
      </c>
      <c r="AO141">
        <v>76</v>
      </c>
      <c r="AP141">
        <v>0</v>
      </c>
      <c r="AQ141">
        <v>0</v>
      </c>
      <c r="AR141">
        <v>0</v>
      </c>
      <c r="AS141">
        <v>85</v>
      </c>
      <c r="AT141">
        <v>0</v>
      </c>
      <c r="AU141">
        <v>85</v>
      </c>
      <c r="AV141">
        <v>85</v>
      </c>
      <c r="AW141">
        <v>9</v>
      </c>
      <c r="AX141">
        <v>0</v>
      </c>
      <c r="AY141">
        <v>85</v>
      </c>
      <c r="AZ141">
        <v>85</v>
      </c>
      <c r="BA141">
        <v>76</v>
      </c>
      <c r="BB141" t="s">
        <v>250</v>
      </c>
      <c r="BC141" t="s">
        <v>251</v>
      </c>
      <c r="BD141" t="s">
        <v>78</v>
      </c>
      <c r="BE141" t="s">
        <v>78</v>
      </c>
      <c r="BF141" t="s">
        <v>78</v>
      </c>
      <c r="BG141">
        <v>0</v>
      </c>
      <c r="BH141">
        <v>4500</v>
      </c>
      <c r="BI141">
        <v>0</v>
      </c>
      <c r="BN141" t="s">
        <v>78</v>
      </c>
      <c r="BO141" t="s">
        <v>78</v>
      </c>
      <c r="BP141" t="s">
        <v>103</v>
      </c>
      <c r="BQ141" t="s">
        <v>103</v>
      </c>
      <c r="BR141" t="s">
        <v>104</v>
      </c>
      <c r="BY141" s="4">
        <f t="shared" si="3"/>
        <v>58.083333333333336</v>
      </c>
    </row>
    <row r="142" spans="1:77" x14ac:dyDescent="0.25">
      <c r="A142" t="s">
        <v>1159</v>
      </c>
      <c r="B142" t="s">
        <v>1160</v>
      </c>
      <c r="C142" t="s">
        <v>1161</v>
      </c>
      <c r="D142" t="s">
        <v>220</v>
      </c>
      <c r="E142" t="s">
        <v>1162</v>
      </c>
      <c r="F142" t="s">
        <v>1163</v>
      </c>
      <c r="G142" t="s">
        <v>78</v>
      </c>
      <c r="H142" t="s">
        <v>78</v>
      </c>
      <c r="I142" t="s">
        <v>78</v>
      </c>
      <c r="J142" t="s">
        <v>1143</v>
      </c>
      <c r="K142" t="s">
        <v>80</v>
      </c>
      <c r="L142" t="s">
        <v>81</v>
      </c>
      <c r="M142" t="s">
        <v>82</v>
      </c>
      <c r="N142" t="s">
        <v>239</v>
      </c>
      <c r="O142" t="s">
        <v>84</v>
      </c>
      <c r="P142" t="s">
        <v>85</v>
      </c>
      <c r="Q142" t="s">
        <v>205</v>
      </c>
      <c r="R142" t="s">
        <v>87</v>
      </c>
      <c r="S142" t="s">
        <v>88</v>
      </c>
      <c r="T142" t="s">
        <v>89</v>
      </c>
      <c r="U142" t="s">
        <v>1144</v>
      </c>
      <c r="V142" t="s">
        <v>1145</v>
      </c>
      <c r="W142" t="s">
        <v>1146</v>
      </c>
      <c r="X142" t="s">
        <v>93</v>
      </c>
      <c r="Y142" t="s">
        <v>1147</v>
      </c>
      <c r="Z142" t="s">
        <v>1148</v>
      </c>
      <c r="AA142" t="s">
        <v>1149</v>
      </c>
      <c r="AB142" t="s">
        <v>1150</v>
      </c>
      <c r="AC142" t="s">
        <v>98</v>
      </c>
      <c r="AD142" t="s">
        <v>99</v>
      </c>
      <c r="AE142" t="s">
        <v>1164</v>
      </c>
      <c r="AF142" t="s">
        <v>99</v>
      </c>
      <c r="AG142">
        <v>3</v>
      </c>
      <c r="AH142">
        <v>1486</v>
      </c>
      <c r="AI142">
        <v>3</v>
      </c>
      <c r="AJ142">
        <v>0</v>
      </c>
      <c r="AK142">
        <v>0</v>
      </c>
      <c r="AL142">
        <v>1486</v>
      </c>
      <c r="AM142">
        <v>0</v>
      </c>
      <c r="AN142">
        <v>0</v>
      </c>
      <c r="AO142">
        <v>0</v>
      </c>
      <c r="AP142">
        <v>0</v>
      </c>
      <c r="AQ142">
        <v>0</v>
      </c>
      <c r="AR142">
        <v>0</v>
      </c>
      <c r="AS142">
        <v>1676</v>
      </c>
      <c r="AT142">
        <v>0</v>
      </c>
      <c r="AU142">
        <v>1676</v>
      </c>
      <c r="AV142">
        <v>1676</v>
      </c>
      <c r="AW142">
        <v>190</v>
      </c>
      <c r="AX142">
        <v>0</v>
      </c>
      <c r="AY142">
        <v>1676</v>
      </c>
      <c r="AZ142">
        <v>1676</v>
      </c>
      <c r="BA142">
        <v>1486</v>
      </c>
      <c r="BB142" t="s">
        <v>259</v>
      </c>
      <c r="BC142" t="s">
        <v>260</v>
      </c>
      <c r="BD142" t="s">
        <v>1165</v>
      </c>
      <c r="BE142" t="s">
        <v>78</v>
      </c>
      <c r="BF142" t="s">
        <v>78</v>
      </c>
      <c r="BG142">
        <v>0</v>
      </c>
      <c r="BH142">
        <v>41851</v>
      </c>
      <c r="BI142">
        <v>624820</v>
      </c>
      <c r="BN142" t="s">
        <v>78</v>
      </c>
      <c r="BO142" t="s">
        <v>78</v>
      </c>
      <c r="BP142" t="s">
        <v>103</v>
      </c>
      <c r="BQ142" t="s">
        <v>103</v>
      </c>
      <c r="BR142" t="s">
        <v>104</v>
      </c>
      <c r="BY142" s="4">
        <f t="shared" si="3"/>
        <v>56.083333333333336</v>
      </c>
    </row>
    <row r="143" spans="1:77" x14ac:dyDescent="0.25">
      <c r="A143" t="s">
        <v>1166</v>
      </c>
      <c r="B143" t="s">
        <v>1167</v>
      </c>
      <c r="C143" t="s">
        <v>1168</v>
      </c>
      <c r="D143" t="s">
        <v>1169</v>
      </c>
      <c r="E143" t="s">
        <v>1170</v>
      </c>
      <c r="F143" t="s">
        <v>1171</v>
      </c>
      <c r="G143" t="s">
        <v>78</v>
      </c>
      <c r="H143" t="s">
        <v>78</v>
      </c>
      <c r="I143" t="s">
        <v>78</v>
      </c>
      <c r="J143" t="s">
        <v>1143</v>
      </c>
      <c r="K143" t="s">
        <v>80</v>
      </c>
      <c r="L143" t="s">
        <v>81</v>
      </c>
      <c r="M143" t="s">
        <v>82</v>
      </c>
      <c r="N143" t="s">
        <v>371</v>
      </c>
      <c r="O143" t="s">
        <v>84</v>
      </c>
      <c r="P143" t="s">
        <v>85</v>
      </c>
      <c r="Q143" t="s">
        <v>205</v>
      </c>
      <c r="R143" t="s">
        <v>87</v>
      </c>
      <c r="S143" t="s">
        <v>88</v>
      </c>
      <c r="T143" t="s">
        <v>89</v>
      </c>
      <c r="U143" t="s">
        <v>1144</v>
      </c>
      <c r="V143" t="s">
        <v>1145</v>
      </c>
      <c r="W143" t="s">
        <v>1146</v>
      </c>
      <c r="X143" t="s">
        <v>93</v>
      </c>
      <c r="Y143" t="s">
        <v>1147</v>
      </c>
      <c r="Z143" t="s">
        <v>1148</v>
      </c>
      <c r="AA143" t="s">
        <v>1149</v>
      </c>
      <c r="AB143" t="s">
        <v>1150</v>
      </c>
      <c r="AC143" t="s">
        <v>98</v>
      </c>
      <c r="AD143" t="s">
        <v>99</v>
      </c>
      <c r="AE143" t="s">
        <v>1172</v>
      </c>
      <c r="AF143" t="s">
        <v>99</v>
      </c>
      <c r="AG143">
        <v>4</v>
      </c>
      <c r="AH143">
        <v>541</v>
      </c>
      <c r="AI143">
        <v>3</v>
      </c>
      <c r="AJ143">
        <v>50</v>
      </c>
      <c r="AK143">
        <v>1</v>
      </c>
      <c r="AL143">
        <v>591</v>
      </c>
      <c r="AM143">
        <v>0</v>
      </c>
      <c r="AN143">
        <v>0</v>
      </c>
      <c r="AO143">
        <v>0</v>
      </c>
      <c r="AP143">
        <v>0</v>
      </c>
      <c r="AQ143">
        <v>50</v>
      </c>
      <c r="AR143">
        <v>0</v>
      </c>
      <c r="AS143">
        <v>425</v>
      </c>
      <c r="AT143">
        <v>206</v>
      </c>
      <c r="AU143">
        <v>631</v>
      </c>
      <c r="AV143">
        <v>528</v>
      </c>
      <c r="AW143">
        <v>0</v>
      </c>
      <c r="AX143">
        <v>0</v>
      </c>
      <c r="AY143">
        <v>528</v>
      </c>
      <c r="AZ143">
        <v>528</v>
      </c>
      <c r="BA143">
        <v>591</v>
      </c>
      <c r="BB143" t="s">
        <v>157</v>
      </c>
      <c r="BC143" t="s">
        <v>269</v>
      </c>
      <c r="BD143" t="s">
        <v>78</v>
      </c>
      <c r="BE143" t="s">
        <v>78</v>
      </c>
      <c r="BF143" t="s">
        <v>78</v>
      </c>
      <c r="BG143">
        <v>0</v>
      </c>
      <c r="BH143">
        <v>2500</v>
      </c>
      <c r="BI143">
        <v>260358</v>
      </c>
      <c r="BN143" t="s">
        <v>78</v>
      </c>
      <c r="BO143" t="s">
        <v>78</v>
      </c>
      <c r="BP143" t="s">
        <v>103</v>
      </c>
      <c r="BQ143" t="s">
        <v>103</v>
      </c>
      <c r="BR143" t="s">
        <v>104</v>
      </c>
      <c r="BY143" s="4">
        <f t="shared" si="3"/>
        <v>55.083333333333336</v>
      </c>
    </row>
    <row r="144" spans="1:77" x14ac:dyDescent="0.25">
      <c r="A144" t="s">
        <v>1173</v>
      </c>
      <c r="B144" t="s">
        <v>1174</v>
      </c>
      <c r="C144" t="s">
        <v>1175</v>
      </c>
      <c r="D144" t="s">
        <v>229</v>
      </c>
      <c r="E144" t="s">
        <v>1176</v>
      </c>
      <c r="F144" t="s">
        <v>1177</v>
      </c>
      <c r="G144" t="s">
        <v>78</v>
      </c>
      <c r="H144" t="s">
        <v>78</v>
      </c>
      <c r="I144" t="s">
        <v>78</v>
      </c>
      <c r="J144" t="s">
        <v>1143</v>
      </c>
      <c r="K144" t="s">
        <v>80</v>
      </c>
      <c r="L144" t="s">
        <v>81</v>
      </c>
      <c r="M144" t="s">
        <v>82</v>
      </c>
      <c r="N144" t="s">
        <v>371</v>
      </c>
      <c r="O144" t="s">
        <v>131</v>
      </c>
      <c r="P144" t="s">
        <v>85</v>
      </c>
      <c r="Q144" t="s">
        <v>205</v>
      </c>
      <c r="R144" t="s">
        <v>87</v>
      </c>
      <c r="S144" t="s">
        <v>88</v>
      </c>
      <c r="T144" t="s">
        <v>89</v>
      </c>
      <c r="U144" t="s">
        <v>1144</v>
      </c>
      <c r="V144" t="s">
        <v>1145</v>
      </c>
      <c r="W144" t="s">
        <v>1146</v>
      </c>
      <c r="X144" t="s">
        <v>93</v>
      </c>
      <c r="Y144" t="s">
        <v>1147</v>
      </c>
      <c r="Z144" t="s">
        <v>1148</v>
      </c>
      <c r="AA144" t="s">
        <v>1149</v>
      </c>
      <c r="AB144" t="s">
        <v>1150</v>
      </c>
      <c r="AC144" t="s">
        <v>98</v>
      </c>
      <c r="AD144" t="s">
        <v>99</v>
      </c>
      <c r="AE144" t="s">
        <v>1178</v>
      </c>
      <c r="AF144" t="s">
        <v>99</v>
      </c>
      <c r="AG144">
        <v>1</v>
      </c>
      <c r="AH144">
        <v>1606</v>
      </c>
      <c r="AI144">
        <v>1</v>
      </c>
      <c r="AJ144">
        <v>0</v>
      </c>
      <c r="AK144">
        <v>0</v>
      </c>
      <c r="AL144">
        <v>1606</v>
      </c>
      <c r="AM144">
        <v>0</v>
      </c>
      <c r="AN144">
        <v>0</v>
      </c>
      <c r="AO144">
        <v>0</v>
      </c>
      <c r="AP144">
        <v>0</v>
      </c>
      <c r="AQ144">
        <v>0</v>
      </c>
      <c r="AR144">
        <v>0</v>
      </c>
      <c r="AS144">
        <v>1606</v>
      </c>
      <c r="AT144">
        <v>0</v>
      </c>
      <c r="AU144">
        <v>1606</v>
      </c>
      <c r="AV144">
        <v>1606</v>
      </c>
      <c r="AW144">
        <v>0</v>
      </c>
      <c r="AX144">
        <v>0</v>
      </c>
      <c r="AY144">
        <v>1606</v>
      </c>
      <c r="AZ144">
        <v>1606</v>
      </c>
      <c r="BA144">
        <v>1606</v>
      </c>
      <c r="BB144" t="s">
        <v>963</v>
      </c>
      <c r="BC144" t="s">
        <v>964</v>
      </c>
      <c r="BD144" t="s">
        <v>78</v>
      </c>
      <c r="BE144" t="s">
        <v>78</v>
      </c>
      <c r="BF144" t="s">
        <v>78</v>
      </c>
      <c r="BG144">
        <v>0</v>
      </c>
      <c r="BH144">
        <v>7597</v>
      </c>
      <c r="BI144">
        <v>598724</v>
      </c>
      <c r="BN144" t="s">
        <v>78</v>
      </c>
      <c r="BO144" t="s">
        <v>78</v>
      </c>
      <c r="BP144" t="s">
        <v>103</v>
      </c>
      <c r="BQ144" t="s">
        <v>103</v>
      </c>
      <c r="BR144" t="s">
        <v>104</v>
      </c>
      <c r="BY144" s="4">
        <f t="shared" si="3"/>
        <v>54.083333333333336</v>
      </c>
    </row>
    <row r="145" spans="1:77" x14ac:dyDescent="0.25">
      <c r="A145" t="s">
        <v>1179</v>
      </c>
      <c r="B145" t="s">
        <v>1180</v>
      </c>
      <c r="C145" t="s">
        <v>1181</v>
      </c>
      <c r="D145" t="s">
        <v>127</v>
      </c>
      <c r="E145" t="s">
        <v>1182</v>
      </c>
      <c r="F145" t="s">
        <v>1183</v>
      </c>
      <c r="G145" t="s">
        <v>78</v>
      </c>
      <c r="H145" t="s">
        <v>78</v>
      </c>
      <c r="I145" t="s">
        <v>78</v>
      </c>
      <c r="J145" t="s">
        <v>1143</v>
      </c>
      <c r="K145" t="s">
        <v>80</v>
      </c>
      <c r="L145" t="s">
        <v>81</v>
      </c>
      <c r="M145" t="s">
        <v>82</v>
      </c>
      <c r="N145" t="s">
        <v>371</v>
      </c>
      <c r="O145" t="s">
        <v>131</v>
      </c>
      <c r="P145" t="s">
        <v>85</v>
      </c>
      <c r="Q145" t="s">
        <v>205</v>
      </c>
      <c r="R145" t="s">
        <v>87</v>
      </c>
      <c r="S145" t="s">
        <v>88</v>
      </c>
      <c r="T145" t="s">
        <v>89</v>
      </c>
      <c r="U145" t="s">
        <v>1144</v>
      </c>
      <c r="V145" t="s">
        <v>1145</v>
      </c>
      <c r="W145" t="s">
        <v>1146</v>
      </c>
      <c r="X145" t="s">
        <v>93</v>
      </c>
      <c r="Y145" t="s">
        <v>1147</v>
      </c>
      <c r="Z145" t="s">
        <v>1148</v>
      </c>
      <c r="AA145" t="s">
        <v>1149</v>
      </c>
      <c r="AB145" t="s">
        <v>1150</v>
      </c>
      <c r="AC145" t="s">
        <v>98</v>
      </c>
      <c r="AD145" t="s">
        <v>99</v>
      </c>
      <c r="AE145" t="s">
        <v>818</v>
      </c>
      <c r="AF145" t="s">
        <v>99</v>
      </c>
      <c r="AG145">
        <v>1</v>
      </c>
      <c r="AH145">
        <v>2252</v>
      </c>
      <c r="AI145">
        <v>1</v>
      </c>
      <c r="AJ145">
        <v>0</v>
      </c>
      <c r="AK145">
        <v>0</v>
      </c>
      <c r="AL145">
        <v>2252</v>
      </c>
      <c r="AM145">
        <v>0</v>
      </c>
      <c r="AN145">
        <v>0</v>
      </c>
      <c r="AO145">
        <v>0</v>
      </c>
      <c r="AP145">
        <v>0</v>
      </c>
      <c r="AQ145">
        <v>0</v>
      </c>
      <c r="AR145">
        <v>0</v>
      </c>
      <c r="AS145">
        <v>2304</v>
      </c>
      <c r="AT145">
        <v>0</v>
      </c>
      <c r="AU145">
        <v>2304</v>
      </c>
      <c r="AV145">
        <v>2304</v>
      </c>
      <c r="AW145">
        <v>52</v>
      </c>
      <c r="AX145">
        <v>0</v>
      </c>
      <c r="AY145">
        <v>2304</v>
      </c>
      <c r="AZ145">
        <v>2304</v>
      </c>
      <c r="BA145">
        <v>2252</v>
      </c>
      <c r="BB145" t="s">
        <v>242</v>
      </c>
      <c r="BC145" t="s">
        <v>278</v>
      </c>
      <c r="BD145" t="s">
        <v>78</v>
      </c>
      <c r="BE145" t="s">
        <v>78</v>
      </c>
      <c r="BF145" t="s">
        <v>78</v>
      </c>
      <c r="BG145">
        <v>0</v>
      </c>
      <c r="BH145">
        <v>34798</v>
      </c>
      <c r="BI145">
        <v>1029029</v>
      </c>
      <c r="BN145" t="s">
        <v>78</v>
      </c>
      <c r="BO145" t="s">
        <v>78</v>
      </c>
      <c r="BP145" t="s">
        <v>103</v>
      </c>
      <c r="BQ145" t="s">
        <v>103</v>
      </c>
      <c r="BR145" t="s">
        <v>104</v>
      </c>
      <c r="BY145" s="4">
        <f t="shared" si="3"/>
        <v>53.083333333333336</v>
      </c>
    </row>
    <row r="146" spans="1:77" x14ac:dyDescent="0.25">
      <c r="A146" t="s">
        <v>1184</v>
      </c>
      <c r="B146" t="s">
        <v>1185</v>
      </c>
      <c r="C146" t="s">
        <v>1186</v>
      </c>
      <c r="D146" t="s">
        <v>152</v>
      </c>
      <c r="E146" t="s">
        <v>1187</v>
      </c>
      <c r="F146" t="s">
        <v>1188</v>
      </c>
      <c r="G146" t="s">
        <v>78</v>
      </c>
      <c r="H146" t="s">
        <v>78</v>
      </c>
      <c r="I146" t="s">
        <v>78</v>
      </c>
      <c r="J146" t="s">
        <v>1143</v>
      </c>
      <c r="K146" t="s">
        <v>80</v>
      </c>
      <c r="L146" t="s">
        <v>81</v>
      </c>
      <c r="M146" t="s">
        <v>82</v>
      </c>
      <c r="N146" t="s">
        <v>155</v>
      </c>
      <c r="O146" t="s">
        <v>84</v>
      </c>
      <c r="P146" t="s">
        <v>85</v>
      </c>
      <c r="Q146" t="s">
        <v>205</v>
      </c>
      <c r="R146" t="s">
        <v>87</v>
      </c>
      <c r="S146" t="s">
        <v>88</v>
      </c>
      <c r="T146" t="s">
        <v>89</v>
      </c>
      <c r="U146" t="s">
        <v>1144</v>
      </c>
      <c r="V146" t="s">
        <v>1145</v>
      </c>
      <c r="W146" t="s">
        <v>1146</v>
      </c>
      <c r="X146" t="s">
        <v>93</v>
      </c>
      <c r="Y146" t="s">
        <v>1147</v>
      </c>
      <c r="Z146" t="s">
        <v>1148</v>
      </c>
      <c r="AA146" t="s">
        <v>1149</v>
      </c>
      <c r="AB146" t="s">
        <v>1150</v>
      </c>
      <c r="AC146" t="s">
        <v>98</v>
      </c>
      <c r="AD146" t="s">
        <v>99</v>
      </c>
      <c r="AE146" t="s">
        <v>942</v>
      </c>
      <c r="AF146" t="s">
        <v>99</v>
      </c>
      <c r="AG146">
        <v>1</v>
      </c>
      <c r="AH146">
        <v>1278</v>
      </c>
      <c r="AI146">
        <v>1</v>
      </c>
      <c r="AJ146">
        <v>0</v>
      </c>
      <c r="AK146">
        <v>0</v>
      </c>
      <c r="AL146">
        <v>1278</v>
      </c>
      <c r="AM146">
        <v>0</v>
      </c>
      <c r="AN146">
        <v>0</v>
      </c>
      <c r="AO146">
        <v>0</v>
      </c>
      <c r="AP146">
        <v>0</v>
      </c>
      <c r="AQ146">
        <v>0</v>
      </c>
      <c r="AR146">
        <v>0</v>
      </c>
      <c r="AS146">
        <v>1368</v>
      </c>
      <c r="AT146">
        <v>216</v>
      </c>
      <c r="AU146">
        <v>1584</v>
      </c>
      <c r="AV146">
        <v>1476</v>
      </c>
      <c r="AW146">
        <v>90</v>
      </c>
      <c r="AX146">
        <v>0</v>
      </c>
      <c r="AY146">
        <v>1476</v>
      </c>
      <c r="AZ146">
        <v>1476</v>
      </c>
      <c r="BA146">
        <v>1278</v>
      </c>
      <c r="BB146" t="s">
        <v>242</v>
      </c>
      <c r="BC146" t="s">
        <v>278</v>
      </c>
      <c r="BD146" t="s">
        <v>78</v>
      </c>
      <c r="BE146" t="s">
        <v>78</v>
      </c>
      <c r="BF146" t="s">
        <v>78</v>
      </c>
      <c r="BG146">
        <v>0</v>
      </c>
      <c r="BH146">
        <v>22724</v>
      </c>
      <c r="BI146">
        <v>493962</v>
      </c>
      <c r="BN146" t="s">
        <v>78</v>
      </c>
      <c r="BO146" t="s">
        <v>78</v>
      </c>
      <c r="BP146" t="s">
        <v>103</v>
      </c>
      <c r="BQ146" t="s">
        <v>103</v>
      </c>
      <c r="BR146" t="s">
        <v>104</v>
      </c>
      <c r="BY146" s="4">
        <f t="shared" si="3"/>
        <v>53.083333333333336</v>
      </c>
    </row>
    <row r="147" spans="1:77" x14ac:dyDescent="0.25">
      <c r="A147" t="s">
        <v>1189</v>
      </c>
      <c r="B147" t="s">
        <v>1190</v>
      </c>
      <c r="C147" t="s">
        <v>1191</v>
      </c>
      <c r="D147" t="s">
        <v>108</v>
      </c>
      <c r="E147" t="s">
        <v>1192</v>
      </c>
      <c r="F147" t="s">
        <v>1193</v>
      </c>
      <c r="G147" t="s">
        <v>78</v>
      </c>
      <c r="H147" t="s">
        <v>78</v>
      </c>
      <c r="I147" t="s">
        <v>78</v>
      </c>
      <c r="J147" t="s">
        <v>1143</v>
      </c>
      <c r="K147" t="s">
        <v>80</v>
      </c>
      <c r="L147" t="s">
        <v>81</v>
      </c>
      <c r="M147" t="s">
        <v>82</v>
      </c>
      <c r="N147" t="s">
        <v>371</v>
      </c>
      <c r="O147" t="s">
        <v>84</v>
      </c>
      <c r="P147" t="s">
        <v>85</v>
      </c>
      <c r="Q147" t="s">
        <v>205</v>
      </c>
      <c r="R147" t="s">
        <v>87</v>
      </c>
      <c r="S147" t="s">
        <v>88</v>
      </c>
      <c r="T147" t="s">
        <v>89</v>
      </c>
      <c r="U147" t="s">
        <v>1144</v>
      </c>
      <c r="V147" t="s">
        <v>1145</v>
      </c>
      <c r="W147" t="s">
        <v>1146</v>
      </c>
      <c r="X147" t="s">
        <v>93</v>
      </c>
      <c r="Y147" t="s">
        <v>1147</v>
      </c>
      <c r="Z147" t="s">
        <v>1148</v>
      </c>
      <c r="AA147" t="s">
        <v>1149</v>
      </c>
      <c r="AB147" t="s">
        <v>1150</v>
      </c>
      <c r="AC147" t="s">
        <v>98</v>
      </c>
      <c r="AD147" t="s">
        <v>99</v>
      </c>
      <c r="AE147" t="s">
        <v>1194</v>
      </c>
      <c r="AF147" t="s">
        <v>99</v>
      </c>
      <c r="AG147">
        <v>10</v>
      </c>
      <c r="AH147">
        <v>1467</v>
      </c>
      <c r="AI147">
        <v>7</v>
      </c>
      <c r="AJ147">
        <v>390</v>
      </c>
      <c r="AK147">
        <v>3</v>
      </c>
      <c r="AL147">
        <v>1857</v>
      </c>
      <c r="AM147">
        <v>183</v>
      </c>
      <c r="AN147">
        <v>0</v>
      </c>
      <c r="AO147">
        <v>100</v>
      </c>
      <c r="AP147">
        <v>0</v>
      </c>
      <c r="AQ147">
        <v>107</v>
      </c>
      <c r="AR147">
        <v>0</v>
      </c>
      <c r="AS147">
        <v>2142</v>
      </c>
      <c r="AT147">
        <v>0</v>
      </c>
      <c r="AU147">
        <v>2142</v>
      </c>
      <c r="AV147">
        <v>2142</v>
      </c>
      <c r="AW147">
        <v>285</v>
      </c>
      <c r="AX147">
        <v>0</v>
      </c>
      <c r="AY147">
        <v>2142</v>
      </c>
      <c r="AZ147">
        <v>2142</v>
      </c>
      <c r="BA147">
        <v>1857</v>
      </c>
      <c r="BB147" t="s">
        <v>1195</v>
      </c>
      <c r="BC147" t="s">
        <v>1196</v>
      </c>
      <c r="BD147" t="s">
        <v>78</v>
      </c>
      <c r="BE147" t="s">
        <v>78</v>
      </c>
      <c r="BF147" t="s">
        <v>78</v>
      </c>
      <c r="BG147">
        <v>0</v>
      </c>
      <c r="BH147">
        <v>68844</v>
      </c>
      <c r="BI147">
        <v>1103959</v>
      </c>
      <c r="BN147" t="s">
        <v>78</v>
      </c>
      <c r="BO147" t="s">
        <v>78</v>
      </c>
      <c r="BP147" t="s">
        <v>103</v>
      </c>
      <c r="BQ147" t="s">
        <v>103</v>
      </c>
      <c r="BR147" t="s">
        <v>104</v>
      </c>
      <c r="BY147" s="4">
        <f t="shared" si="3"/>
        <v>51.083333333333336</v>
      </c>
    </row>
    <row r="148" spans="1:77" x14ac:dyDescent="0.25">
      <c r="A148" t="s">
        <v>1197</v>
      </c>
      <c r="B148" t="s">
        <v>1198</v>
      </c>
      <c r="C148" t="s">
        <v>1199</v>
      </c>
      <c r="D148" t="s">
        <v>301</v>
      </c>
      <c r="E148" t="s">
        <v>1200</v>
      </c>
      <c r="F148" t="s">
        <v>1201</v>
      </c>
      <c r="G148" t="s">
        <v>78</v>
      </c>
      <c r="H148" t="s">
        <v>78</v>
      </c>
      <c r="I148" t="s">
        <v>78</v>
      </c>
      <c r="J148" t="s">
        <v>1143</v>
      </c>
      <c r="K148" t="s">
        <v>80</v>
      </c>
      <c r="L148" t="s">
        <v>81</v>
      </c>
      <c r="M148" t="s">
        <v>82</v>
      </c>
      <c r="N148" t="s">
        <v>371</v>
      </c>
      <c r="O148" t="s">
        <v>131</v>
      </c>
      <c r="P148" t="s">
        <v>85</v>
      </c>
      <c r="Q148" t="s">
        <v>205</v>
      </c>
      <c r="R148" t="s">
        <v>87</v>
      </c>
      <c r="S148" t="s">
        <v>88</v>
      </c>
      <c r="T148" t="s">
        <v>89</v>
      </c>
      <c r="U148" t="s">
        <v>1144</v>
      </c>
      <c r="V148" t="s">
        <v>1145</v>
      </c>
      <c r="W148" t="s">
        <v>1146</v>
      </c>
      <c r="X148" t="s">
        <v>93</v>
      </c>
      <c r="Y148" t="s">
        <v>1147</v>
      </c>
      <c r="Z148" t="s">
        <v>1148</v>
      </c>
      <c r="AA148" t="s">
        <v>1149</v>
      </c>
      <c r="AB148" t="s">
        <v>1150</v>
      </c>
      <c r="AC148" t="s">
        <v>98</v>
      </c>
      <c r="AD148" t="s">
        <v>99</v>
      </c>
      <c r="AE148" t="s">
        <v>1202</v>
      </c>
      <c r="AF148" t="s">
        <v>99</v>
      </c>
      <c r="AG148">
        <v>1</v>
      </c>
      <c r="AH148">
        <v>375</v>
      </c>
      <c r="AI148">
        <v>1</v>
      </c>
      <c r="AJ148">
        <v>0</v>
      </c>
      <c r="AK148">
        <v>0</v>
      </c>
      <c r="AL148">
        <v>375</v>
      </c>
      <c r="AM148">
        <v>0</v>
      </c>
      <c r="AN148">
        <v>0</v>
      </c>
      <c r="AO148">
        <v>0</v>
      </c>
      <c r="AP148">
        <v>0</v>
      </c>
      <c r="AQ148">
        <v>0</v>
      </c>
      <c r="AR148">
        <v>0</v>
      </c>
      <c r="AS148">
        <v>375</v>
      </c>
      <c r="AT148">
        <v>0</v>
      </c>
      <c r="AU148">
        <v>375</v>
      </c>
      <c r="AV148">
        <v>375</v>
      </c>
      <c r="AW148">
        <v>0</v>
      </c>
      <c r="AX148">
        <v>0</v>
      </c>
      <c r="AY148">
        <v>375</v>
      </c>
      <c r="AZ148">
        <v>375</v>
      </c>
      <c r="BA148">
        <v>375</v>
      </c>
      <c r="BB148" t="s">
        <v>810</v>
      </c>
      <c r="BC148" t="s">
        <v>1203</v>
      </c>
      <c r="BD148" t="s">
        <v>78</v>
      </c>
      <c r="BE148" t="s">
        <v>78</v>
      </c>
      <c r="BF148" t="s">
        <v>78</v>
      </c>
      <c r="BG148">
        <v>0</v>
      </c>
      <c r="BH148">
        <v>15251</v>
      </c>
      <c r="BI148">
        <v>167485</v>
      </c>
      <c r="BN148" t="s">
        <v>78</v>
      </c>
      <c r="BO148" t="s">
        <v>78</v>
      </c>
      <c r="BP148" t="s">
        <v>103</v>
      </c>
      <c r="BQ148" t="s">
        <v>103</v>
      </c>
      <c r="BR148" t="s">
        <v>104</v>
      </c>
      <c r="BY148" s="4">
        <f t="shared" si="3"/>
        <v>50.083333333333336</v>
      </c>
    </row>
    <row r="149" spans="1:77" x14ac:dyDescent="0.25">
      <c r="A149" t="s">
        <v>1204</v>
      </c>
      <c r="B149" t="s">
        <v>1205</v>
      </c>
      <c r="C149" t="s">
        <v>1206</v>
      </c>
      <c r="D149" t="s">
        <v>1207</v>
      </c>
      <c r="E149" t="s">
        <v>1208</v>
      </c>
      <c r="F149" t="s">
        <v>1209</v>
      </c>
      <c r="G149" t="s">
        <v>78</v>
      </c>
      <c r="H149" t="s">
        <v>78</v>
      </c>
      <c r="I149" t="s">
        <v>78</v>
      </c>
      <c r="J149" t="s">
        <v>1143</v>
      </c>
      <c r="K149" t="s">
        <v>80</v>
      </c>
      <c r="L149" t="s">
        <v>81</v>
      </c>
      <c r="M149" t="s">
        <v>82</v>
      </c>
      <c r="N149" t="s">
        <v>371</v>
      </c>
      <c r="O149" t="s">
        <v>131</v>
      </c>
      <c r="P149" t="s">
        <v>85</v>
      </c>
      <c r="Q149" t="s">
        <v>205</v>
      </c>
      <c r="R149" t="s">
        <v>87</v>
      </c>
      <c r="S149" t="s">
        <v>88</v>
      </c>
      <c r="T149" t="s">
        <v>89</v>
      </c>
      <c r="U149" t="s">
        <v>1144</v>
      </c>
      <c r="V149" t="s">
        <v>1145</v>
      </c>
      <c r="W149" t="s">
        <v>1146</v>
      </c>
      <c r="X149" t="s">
        <v>93</v>
      </c>
      <c r="Y149" t="s">
        <v>1147</v>
      </c>
      <c r="Z149" t="s">
        <v>1148</v>
      </c>
      <c r="AA149" t="s">
        <v>1149</v>
      </c>
      <c r="AB149" t="s">
        <v>1150</v>
      </c>
      <c r="AC149" t="s">
        <v>98</v>
      </c>
      <c r="AD149" t="s">
        <v>99</v>
      </c>
      <c r="AE149" t="s">
        <v>1031</v>
      </c>
      <c r="AF149" t="s">
        <v>99</v>
      </c>
      <c r="AG149">
        <v>1</v>
      </c>
      <c r="AH149">
        <v>4800</v>
      </c>
      <c r="AI149">
        <v>1</v>
      </c>
      <c r="AJ149">
        <v>0</v>
      </c>
      <c r="AK149">
        <v>0</v>
      </c>
      <c r="AL149">
        <v>4800</v>
      </c>
      <c r="AM149">
        <v>0</v>
      </c>
      <c r="AN149">
        <v>0</v>
      </c>
      <c r="AO149">
        <v>0</v>
      </c>
      <c r="AP149">
        <v>0</v>
      </c>
      <c r="AQ149">
        <v>0</v>
      </c>
      <c r="AR149">
        <v>0</v>
      </c>
      <c r="AS149">
        <v>0</v>
      </c>
      <c r="AT149">
        <v>4800</v>
      </c>
      <c r="AU149">
        <v>4800</v>
      </c>
      <c r="AV149">
        <v>2400</v>
      </c>
      <c r="AW149">
        <v>0</v>
      </c>
      <c r="AX149">
        <v>0</v>
      </c>
      <c r="AY149">
        <v>2400</v>
      </c>
      <c r="AZ149">
        <v>2400</v>
      </c>
      <c r="BA149">
        <v>4800</v>
      </c>
      <c r="BB149" t="s">
        <v>694</v>
      </c>
      <c r="BC149" t="s">
        <v>1210</v>
      </c>
      <c r="BD149" t="s">
        <v>78</v>
      </c>
      <c r="BE149" t="s">
        <v>78</v>
      </c>
      <c r="BF149" t="s">
        <v>78</v>
      </c>
      <c r="BG149">
        <v>0</v>
      </c>
      <c r="BH149">
        <v>8729</v>
      </c>
      <c r="BI149">
        <v>894730</v>
      </c>
      <c r="BN149" t="s">
        <v>78</v>
      </c>
      <c r="BO149" t="s">
        <v>78</v>
      </c>
      <c r="BP149" t="s">
        <v>103</v>
      </c>
      <c r="BQ149" t="s">
        <v>103</v>
      </c>
      <c r="BR149" t="s">
        <v>104</v>
      </c>
      <c r="BY149" s="4">
        <f t="shared" si="3"/>
        <v>49.583333333333336</v>
      </c>
    </row>
    <row r="150" spans="1:77" x14ac:dyDescent="0.25">
      <c r="A150" t="s">
        <v>1211</v>
      </c>
      <c r="B150" t="s">
        <v>1212</v>
      </c>
      <c r="C150" t="s">
        <v>1213</v>
      </c>
      <c r="D150" t="s">
        <v>274</v>
      </c>
      <c r="E150" t="s">
        <v>1214</v>
      </c>
      <c r="F150" t="s">
        <v>1215</v>
      </c>
      <c r="G150" t="s">
        <v>78</v>
      </c>
      <c r="H150" t="s">
        <v>78</v>
      </c>
      <c r="I150" t="s">
        <v>78</v>
      </c>
      <c r="J150" t="s">
        <v>1143</v>
      </c>
      <c r="K150" t="s">
        <v>80</v>
      </c>
      <c r="L150" t="s">
        <v>81</v>
      </c>
      <c r="M150" t="s">
        <v>82</v>
      </c>
      <c r="N150" t="s">
        <v>239</v>
      </c>
      <c r="O150" t="s">
        <v>131</v>
      </c>
      <c r="P150" t="s">
        <v>85</v>
      </c>
      <c r="Q150" t="s">
        <v>205</v>
      </c>
      <c r="R150" t="s">
        <v>87</v>
      </c>
      <c r="S150" t="s">
        <v>88</v>
      </c>
      <c r="T150" t="s">
        <v>89</v>
      </c>
      <c r="U150" t="s">
        <v>1144</v>
      </c>
      <c r="V150" t="s">
        <v>1145</v>
      </c>
      <c r="W150" t="s">
        <v>1146</v>
      </c>
      <c r="X150" t="s">
        <v>93</v>
      </c>
      <c r="Y150" t="s">
        <v>1147</v>
      </c>
      <c r="Z150" t="s">
        <v>1148</v>
      </c>
      <c r="AA150" t="s">
        <v>1149</v>
      </c>
      <c r="AB150" t="s">
        <v>1150</v>
      </c>
      <c r="AC150" t="s">
        <v>98</v>
      </c>
      <c r="AD150" t="s">
        <v>99</v>
      </c>
      <c r="AE150" t="s">
        <v>1216</v>
      </c>
      <c r="AF150" t="s">
        <v>99</v>
      </c>
      <c r="AG150">
        <v>1</v>
      </c>
      <c r="AH150">
        <v>1050</v>
      </c>
      <c r="AI150">
        <v>1</v>
      </c>
      <c r="AJ150">
        <v>0</v>
      </c>
      <c r="AK150">
        <v>0</v>
      </c>
      <c r="AL150">
        <v>1050</v>
      </c>
      <c r="AM150">
        <v>0</v>
      </c>
      <c r="AN150">
        <v>0</v>
      </c>
      <c r="AO150">
        <v>0</v>
      </c>
      <c r="AP150">
        <v>0</v>
      </c>
      <c r="AQ150">
        <v>0</v>
      </c>
      <c r="AR150">
        <v>0</v>
      </c>
      <c r="AS150">
        <v>1075</v>
      </c>
      <c r="AT150">
        <v>0</v>
      </c>
      <c r="AU150">
        <v>1075</v>
      </c>
      <c r="AV150">
        <v>1075</v>
      </c>
      <c r="AW150">
        <v>25</v>
      </c>
      <c r="AX150">
        <v>0</v>
      </c>
      <c r="AY150">
        <v>1075</v>
      </c>
      <c r="AZ150">
        <v>1075</v>
      </c>
      <c r="BA150">
        <v>1050</v>
      </c>
      <c r="BB150" t="s">
        <v>819</v>
      </c>
      <c r="BC150" t="s">
        <v>820</v>
      </c>
      <c r="BD150" t="s">
        <v>78</v>
      </c>
      <c r="BE150" t="s">
        <v>78</v>
      </c>
      <c r="BF150" t="s">
        <v>78</v>
      </c>
      <c r="BG150">
        <v>0</v>
      </c>
      <c r="BH150">
        <v>41894</v>
      </c>
      <c r="BI150">
        <v>375414</v>
      </c>
      <c r="BN150" t="s">
        <v>78</v>
      </c>
      <c r="BO150" t="s">
        <v>78</v>
      </c>
      <c r="BP150" t="s">
        <v>103</v>
      </c>
      <c r="BQ150" t="s">
        <v>103</v>
      </c>
      <c r="BR150" t="s">
        <v>104</v>
      </c>
      <c r="BY150" s="4">
        <f t="shared" si="3"/>
        <v>48.083333333333336</v>
      </c>
    </row>
    <row r="151" spans="1:77" x14ac:dyDescent="0.25">
      <c r="A151" t="s">
        <v>1217</v>
      </c>
      <c r="B151" t="s">
        <v>1218</v>
      </c>
      <c r="C151" t="s">
        <v>1219</v>
      </c>
      <c r="D151" t="s">
        <v>1220</v>
      </c>
      <c r="E151" t="s">
        <v>1221</v>
      </c>
      <c r="F151" t="s">
        <v>1222</v>
      </c>
      <c r="G151" t="s">
        <v>78</v>
      </c>
      <c r="H151" t="s">
        <v>78</v>
      </c>
      <c r="I151" t="s">
        <v>78</v>
      </c>
      <c r="J151" t="s">
        <v>1143</v>
      </c>
      <c r="K151" t="s">
        <v>80</v>
      </c>
      <c r="L151" t="s">
        <v>81</v>
      </c>
      <c r="M151" t="s">
        <v>82</v>
      </c>
      <c r="N151" t="s">
        <v>371</v>
      </c>
      <c r="O151" t="s">
        <v>84</v>
      </c>
      <c r="P151" t="s">
        <v>85</v>
      </c>
      <c r="Q151" t="s">
        <v>205</v>
      </c>
      <c r="R151" t="s">
        <v>87</v>
      </c>
      <c r="S151" t="s">
        <v>88</v>
      </c>
      <c r="T151" t="s">
        <v>89</v>
      </c>
      <c r="U151" t="s">
        <v>1144</v>
      </c>
      <c r="V151" t="s">
        <v>1145</v>
      </c>
      <c r="W151" t="s">
        <v>1146</v>
      </c>
      <c r="X151" t="s">
        <v>93</v>
      </c>
      <c r="Y151" t="s">
        <v>1147</v>
      </c>
      <c r="Z151" t="s">
        <v>1148</v>
      </c>
      <c r="AA151" t="s">
        <v>1149</v>
      </c>
      <c r="AB151" t="s">
        <v>1150</v>
      </c>
      <c r="AC151" t="s">
        <v>98</v>
      </c>
      <c r="AD151" t="s">
        <v>99</v>
      </c>
      <c r="AE151" t="s">
        <v>1223</v>
      </c>
      <c r="AF151" t="s">
        <v>99</v>
      </c>
      <c r="AG151">
        <v>2</v>
      </c>
      <c r="AH151">
        <v>840</v>
      </c>
      <c r="AI151">
        <v>2</v>
      </c>
      <c r="AJ151">
        <v>0</v>
      </c>
      <c r="AK151">
        <v>0</v>
      </c>
      <c r="AL151">
        <v>840</v>
      </c>
      <c r="AM151">
        <v>0</v>
      </c>
      <c r="AN151">
        <v>0</v>
      </c>
      <c r="AO151">
        <v>0</v>
      </c>
      <c r="AP151">
        <v>0</v>
      </c>
      <c r="AQ151">
        <v>0</v>
      </c>
      <c r="AR151">
        <v>0</v>
      </c>
      <c r="AS151">
        <v>480</v>
      </c>
      <c r="AT151">
        <v>360</v>
      </c>
      <c r="AU151">
        <v>840</v>
      </c>
      <c r="AV151">
        <v>660</v>
      </c>
      <c r="AW151">
        <v>0</v>
      </c>
      <c r="AX151">
        <v>0</v>
      </c>
      <c r="AY151">
        <v>660</v>
      </c>
      <c r="AZ151">
        <v>660</v>
      </c>
      <c r="BA151">
        <v>840</v>
      </c>
      <c r="BB151" t="s">
        <v>819</v>
      </c>
      <c r="BC151" t="s">
        <v>820</v>
      </c>
      <c r="BD151" t="s">
        <v>78</v>
      </c>
      <c r="BE151" t="s">
        <v>78</v>
      </c>
      <c r="BF151" t="s">
        <v>78</v>
      </c>
      <c r="BG151">
        <v>0</v>
      </c>
      <c r="BH151">
        <v>51336</v>
      </c>
      <c r="BI151">
        <v>491290</v>
      </c>
      <c r="BN151" t="s">
        <v>78</v>
      </c>
      <c r="BO151" t="s">
        <v>78</v>
      </c>
      <c r="BP151" t="s">
        <v>103</v>
      </c>
      <c r="BQ151" t="s">
        <v>103</v>
      </c>
      <c r="BR151" t="s">
        <v>104</v>
      </c>
      <c r="BY151" s="4">
        <f t="shared" si="3"/>
        <v>48.083333333333336</v>
      </c>
    </row>
    <row r="152" spans="1:77" x14ac:dyDescent="0.25">
      <c r="A152" t="s">
        <v>1224</v>
      </c>
      <c r="B152" t="s">
        <v>1225</v>
      </c>
      <c r="C152" t="s">
        <v>1226</v>
      </c>
      <c r="D152" t="s">
        <v>1227</v>
      </c>
      <c r="E152" t="s">
        <v>1228</v>
      </c>
      <c r="F152" t="s">
        <v>1229</v>
      </c>
      <c r="G152" t="s">
        <v>78</v>
      </c>
      <c r="H152" t="s">
        <v>78</v>
      </c>
      <c r="I152" t="s">
        <v>78</v>
      </c>
      <c r="J152" t="s">
        <v>1143</v>
      </c>
      <c r="K152" t="s">
        <v>80</v>
      </c>
      <c r="L152" t="s">
        <v>81</v>
      </c>
      <c r="M152" t="s">
        <v>82</v>
      </c>
      <c r="N152" t="s">
        <v>239</v>
      </c>
      <c r="O152" t="s">
        <v>84</v>
      </c>
      <c r="P152" t="s">
        <v>85</v>
      </c>
      <c r="Q152" t="s">
        <v>205</v>
      </c>
      <c r="R152" t="s">
        <v>87</v>
      </c>
      <c r="S152" t="s">
        <v>88</v>
      </c>
      <c r="T152" t="s">
        <v>89</v>
      </c>
      <c r="U152" t="s">
        <v>1144</v>
      </c>
      <c r="V152" t="s">
        <v>1145</v>
      </c>
      <c r="W152" t="s">
        <v>1146</v>
      </c>
      <c r="X152" t="s">
        <v>93</v>
      </c>
      <c r="Y152" t="s">
        <v>1147</v>
      </c>
      <c r="Z152" t="s">
        <v>1148</v>
      </c>
      <c r="AA152" t="s">
        <v>1149</v>
      </c>
      <c r="AB152" t="s">
        <v>1150</v>
      </c>
      <c r="AC152" t="s">
        <v>98</v>
      </c>
      <c r="AD152" t="s">
        <v>99</v>
      </c>
      <c r="AE152" t="s">
        <v>1053</v>
      </c>
      <c r="AF152" t="s">
        <v>99</v>
      </c>
      <c r="AG152">
        <v>1</v>
      </c>
      <c r="AH152">
        <v>400</v>
      </c>
      <c r="AI152">
        <v>1</v>
      </c>
      <c r="AJ152">
        <v>0</v>
      </c>
      <c r="AK152">
        <v>0</v>
      </c>
      <c r="AL152">
        <v>400</v>
      </c>
      <c r="AM152">
        <v>0</v>
      </c>
      <c r="AN152">
        <v>0</v>
      </c>
      <c r="AO152">
        <v>0</v>
      </c>
      <c r="AP152">
        <v>0</v>
      </c>
      <c r="AQ152">
        <v>0</v>
      </c>
      <c r="AR152">
        <v>0</v>
      </c>
      <c r="AS152">
        <v>400</v>
      </c>
      <c r="AT152">
        <v>0</v>
      </c>
      <c r="AU152">
        <v>400</v>
      </c>
      <c r="AV152">
        <v>400</v>
      </c>
      <c r="AW152">
        <v>0</v>
      </c>
      <c r="AX152">
        <v>0</v>
      </c>
      <c r="AY152">
        <v>400</v>
      </c>
      <c r="AZ152">
        <v>400</v>
      </c>
      <c r="BA152">
        <v>400</v>
      </c>
      <c r="BB152" t="s">
        <v>680</v>
      </c>
      <c r="BC152" t="s">
        <v>1230</v>
      </c>
      <c r="BD152" t="s">
        <v>78</v>
      </c>
      <c r="BE152" t="s">
        <v>78</v>
      </c>
      <c r="BF152" t="s">
        <v>78</v>
      </c>
      <c r="BG152">
        <v>0</v>
      </c>
      <c r="BH152">
        <v>0</v>
      </c>
      <c r="BI152">
        <v>149122</v>
      </c>
      <c r="BN152" t="s">
        <v>78</v>
      </c>
      <c r="BO152" t="s">
        <v>78</v>
      </c>
      <c r="BP152" t="s">
        <v>103</v>
      </c>
      <c r="BQ152" t="s">
        <v>103</v>
      </c>
      <c r="BR152" t="s">
        <v>104</v>
      </c>
      <c r="BY152" s="4">
        <f t="shared" si="3"/>
        <v>34.083333333333336</v>
      </c>
    </row>
    <row r="153" spans="1:77" x14ac:dyDescent="0.25">
      <c r="A153" t="s">
        <v>1231</v>
      </c>
      <c r="B153" t="s">
        <v>1232</v>
      </c>
      <c r="C153" t="s">
        <v>1233</v>
      </c>
      <c r="D153" t="s">
        <v>1234</v>
      </c>
      <c r="E153" t="s">
        <v>1235</v>
      </c>
      <c r="F153" t="s">
        <v>1236</v>
      </c>
      <c r="G153" t="s">
        <v>78</v>
      </c>
      <c r="H153" t="s">
        <v>78</v>
      </c>
      <c r="I153" t="s">
        <v>78</v>
      </c>
      <c r="J153" t="s">
        <v>1143</v>
      </c>
      <c r="K153" t="s">
        <v>80</v>
      </c>
      <c r="L153" t="s">
        <v>81</v>
      </c>
      <c r="M153" t="s">
        <v>82</v>
      </c>
      <c r="N153" t="s">
        <v>371</v>
      </c>
      <c r="O153" t="s">
        <v>454</v>
      </c>
      <c r="P153" t="s">
        <v>85</v>
      </c>
      <c r="Q153" t="s">
        <v>205</v>
      </c>
      <c r="R153" t="s">
        <v>87</v>
      </c>
      <c r="S153" t="s">
        <v>88</v>
      </c>
      <c r="T153" t="s">
        <v>89</v>
      </c>
      <c r="U153" t="s">
        <v>1144</v>
      </c>
      <c r="V153" t="s">
        <v>1145</v>
      </c>
      <c r="W153" t="s">
        <v>1146</v>
      </c>
      <c r="X153" t="s">
        <v>93</v>
      </c>
      <c r="Y153" t="s">
        <v>1147</v>
      </c>
      <c r="Z153" t="s">
        <v>1148</v>
      </c>
      <c r="AA153" t="s">
        <v>1149</v>
      </c>
      <c r="AB153" t="s">
        <v>1150</v>
      </c>
      <c r="AC153" t="s">
        <v>98</v>
      </c>
      <c r="AD153" t="s">
        <v>99</v>
      </c>
      <c r="AE153" t="s">
        <v>1237</v>
      </c>
      <c r="AF153" t="s">
        <v>99</v>
      </c>
      <c r="AG153">
        <v>3</v>
      </c>
      <c r="AH153">
        <v>4739</v>
      </c>
      <c r="AI153">
        <v>2</v>
      </c>
      <c r="AJ153">
        <v>96</v>
      </c>
      <c r="AK153">
        <v>1</v>
      </c>
      <c r="AL153">
        <v>4835</v>
      </c>
      <c r="AM153">
        <v>0</v>
      </c>
      <c r="AN153">
        <v>0</v>
      </c>
      <c r="AO153">
        <v>0</v>
      </c>
      <c r="AP153">
        <v>0</v>
      </c>
      <c r="AQ153">
        <v>96</v>
      </c>
      <c r="AR153">
        <v>0</v>
      </c>
      <c r="AS153">
        <v>5000</v>
      </c>
      <c r="AT153">
        <v>0</v>
      </c>
      <c r="AU153">
        <v>5000</v>
      </c>
      <c r="AV153">
        <v>5000</v>
      </c>
      <c r="AW153">
        <v>165</v>
      </c>
      <c r="AX153">
        <v>0</v>
      </c>
      <c r="AY153">
        <v>5000</v>
      </c>
      <c r="AZ153">
        <v>5000</v>
      </c>
      <c r="BA153">
        <v>4835</v>
      </c>
      <c r="BB153" t="s">
        <v>1238</v>
      </c>
      <c r="BC153" t="s">
        <v>1238</v>
      </c>
      <c r="BD153" t="s">
        <v>78</v>
      </c>
      <c r="BE153" t="s">
        <v>78</v>
      </c>
      <c r="BF153" t="s">
        <v>78</v>
      </c>
      <c r="BG153">
        <v>0</v>
      </c>
      <c r="BH153">
        <v>44201</v>
      </c>
      <c r="BI153">
        <v>3682418</v>
      </c>
      <c r="BN153" t="s">
        <v>78</v>
      </c>
      <c r="BO153" t="s">
        <v>78</v>
      </c>
      <c r="BP153" t="s">
        <v>103</v>
      </c>
      <c r="BQ153" t="s">
        <v>103</v>
      </c>
      <c r="BR153" t="s">
        <v>104</v>
      </c>
      <c r="BY153" s="4">
        <f t="shared" si="3"/>
        <v>28.75</v>
      </c>
    </row>
    <row r="154" spans="1:77" x14ac:dyDescent="0.25">
      <c r="A154" t="s">
        <v>1239</v>
      </c>
      <c r="B154" t="s">
        <v>1240</v>
      </c>
      <c r="C154" t="s">
        <v>1241</v>
      </c>
      <c r="D154" t="s">
        <v>1242</v>
      </c>
      <c r="E154" t="s">
        <v>1243</v>
      </c>
      <c r="F154" t="s">
        <v>1244</v>
      </c>
      <c r="G154" t="s">
        <v>78</v>
      </c>
      <c r="H154" t="s">
        <v>78</v>
      </c>
      <c r="I154" t="s">
        <v>78</v>
      </c>
      <c r="J154" t="s">
        <v>1143</v>
      </c>
      <c r="K154" t="s">
        <v>80</v>
      </c>
      <c r="L154" t="s">
        <v>81</v>
      </c>
      <c r="M154" t="s">
        <v>82</v>
      </c>
      <c r="N154" t="s">
        <v>239</v>
      </c>
      <c r="O154" t="s">
        <v>131</v>
      </c>
      <c r="P154" t="s">
        <v>85</v>
      </c>
      <c r="Q154" t="s">
        <v>205</v>
      </c>
      <c r="R154" t="s">
        <v>87</v>
      </c>
      <c r="S154" t="s">
        <v>88</v>
      </c>
      <c r="T154" t="s">
        <v>89</v>
      </c>
      <c r="U154" t="s">
        <v>1144</v>
      </c>
      <c r="V154" t="s">
        <v>1145</v>
      </c>
      <c r="W154" t="s">
        <v>1146</v>
      </c>
      <c r="X154" t="s">
        <v>93</v>
      </c>
      <c r="Y154" t="s">
        <v>1147</v>
      </c>
      <c r="Z154" t="s">
        <v>1148</v>
      </c>
      <c r="AA154" t="s">
        <v>1149</v>
      </c>
      <c r="AB154" t="s">
        <v>1150</v>
      </c>
      <c r="AC154" t="s">
        <v>98</v>
      </c>
      <c r="AD154" t="s">
        <v>99</v>
      </c>
      <c r="AE154" t="s">
        <v>1245</v>
      </c>
      <c r="AF154" t="s">
        <v>99</v>
      </c>
      <c r="AG154">
        <v>1</v>
      </c>
      <c r="AH154">
        <v>1440</v>
      </c>
      <c r="AI154">
        <v>1</v>
      </c>
      <c r="AJ154">
        <v>0</v>
      </c>
      <c r="AK154">
        <v>0</v>
      </c>
      <c r="AL154">
        <v>1440</v>
      </c>
      <c r="AM154">
        <v>0</v>
      </c>
      <c r="AN154">
        <v>0</v>
      </c>
      <c r="AO154">
        <v>0</v>
      </c>
      <c r="AP154">
        <v>0</v>
      </c>
      <c r="AQ154">
        <v>0</v>
      </c>
      <c r="AR154">
        <v>0</v>
      </c>
      <c r="AS154">
        <v>1440</v>
      </c>
      <c r="AT154">
        <v>0</v>
      </c>
      <c r="AU154">
        <v>1440</v>
      </c>
      <c r="AV154">
        <v>1440</v>
      </c>
      <c r="AW154">
        <v>0</v>
      </c>
      <c r="AX154">
        <v>0</v>
      </c>
      <c r="AY154">
        <v>1440</v>
      </c>
      <c r="AZ154">
        <v>1440</v>
      </c>
      <c r="BA154">
        <v>1440</v>
      </c>
      <c r="BB154" t="s">
        <v>1246</v>
      </c>
      <c r="BC154" t="s">
        <v>1246</v>
      </c>
      <c r="BD154" t="s">
        <v>78</v>
      </c>
      <c r="BE154" t="s">
        <v>78</v>
      </c>
      <c r="BF154" t="s">
        <v>78</v>
      </c>
      <c r="BG154">
        <v>0</v>
      </c>
      <c r="BH154">
        <v>0</v>
      </c>
      <c r="BI154">
        <v>536838</v>
      </c>
      <c r="BN154" t="s">
        <v>78</v>
      </c>
      <c r="BO154" t="s">
        <v>78</v>
      </c>
      <c r="BP154" t="s">
        <v>103</v>
      </c>
      <c r="BQ154" t="s">
        <v>103</v>
      </c>
      <c r="BR154" t="s">
        <v>104</v>
      </c>
      <c r="BY154" s="4">
        <f t="shared" si="3"/>
        <v>25.75</v>
      </c>
    </row>
    <row r="155" spans="1:77" x14ac:dyDescent="0.25">
      <c r="A155" t="s">
        <v>1247</v>
      </c>
      <c r="B155" t="s">
        <v>1248</v>
      </c>
      <c r="C155" t="s">
        <v>1249</v>
      </c>
      <c r="D155" t="s">
        <v>1250</v>
      </c>
      <c r="E155" t="s">
        <v>1251</v>
      </c>
      <c r="F155" t="s">
        <v>1252</v>
      </c>
      <c r="G155" t="s">
        <v>78</v>
      </c>
      <c r="H155" t="s">
        <v>78</v>
      </c>
      <c r="I155" t="s">
        <v>78</v>
      </c>
      <c r="J155" t="s">
        <v>1143</v>
      </c>
      <c r="K155" t="s">
        <v>80</v>
      </c>
      <c r="L155" t="s">
        <v>81</v>
      </c>
      <c r="M155" t="s">
        <v>82</v>
      </c>
      <c r="N155" t="s">
        <v>140</v>
      </c>
      <c r="O155" t="s">
        <v>131</v>
      </c>
      <c r="P155" t="s">
        <v>85</v>
      </c>
      <c r="Q155" t="s">
        <v>205</v>
      </c>
      <c r="R155" t="s">
        <v>87</v>
      </c>
      <c r="S155" t="s">
        <v>88</v>
      </c>
      <c r="T155" t="s">
        <v>89</v>
      </c>
      <c r="U155" t="s">
        <v>1144</v>
      </c>
      <c r="V155" t="s">
        <v>1145</v>
      </c>
      <c r="W155" t="s">
        <v>1146</v>
      </c>
      <c r="X155" t="s">
        <v>93</v>
      </c>
      <c r="Y155" t="s">
        <v>1147</v>
      </c>
      <c r="Z155" t="s">
        <v>1148</v>
      </c>
      <c r="AA155" t="s">
        <v>1149</v>
      </c>
      <c r="AB155" t="s">
        <v>1150</v>
      </c>
      <c r="AC155" t="s">
        <v>98</v>
      </c>
      <c r="AD155" t="s">
        <v>99</v>
      </c>
      <c r="AE155" t="s">
        <v>329</v>
      </c>
      <c r="AF155" t="s">
        <v>99</v>
      </c>
      <c r="AG155">
        <v>7</v>
      </c>
      <c r="AH155">
        <v>2900</v>
      </c>
      <c r="AI155">
        <v>6</v>
      </c>
      <c r="AJ155">
        <v>110</v>
      </c>
      <c r="AK155">
        <v>1</v>
      </c>
      <c r="AL155">
        <v>3010</v>
      </c>
      <c r="AM155">
        <v>0</v>
      </c>
      <c r="AN155">
        <v>0</v>
      </c>
      <c r="AO155">
        <v>0</v>
      </c>
      <c r="AP155">
        <v>0</v>
      </c>
      <c r="AQ155">
        <v>110</v>
      </c>
      <c r="AR155">
        <v>0</v>
      </c>
      <c r="AS155">
        <v>2400</v>
      </c>
      <c r="AT155">
        <v>800</v>
      </c>
      <c r="AU155">
        <v>3200</v>
      </c>
      <c r="AV155">
        <v>2800</v>
      </c>
      <c r="AW155">
        <v>0</v>
      </c>
      <c r="AX155">
        <v>0</v>
      </c>
      <c r="AY155">
        <v>2800</v>
      </c>
      <c r="AZ155">
        <v>2800</v>
      </c>
      <c r="BA155">
        <v>3010</v>
      </c>
      <c r="BB155" t="s">
        <v>847</v>
      </c>
      <c r="BC155" t="s">
        <v>1253</v>
      </c>
      <c r="BD155" t="s">
        <v>78</v>
      </c>
      <c r="BE155" t="s">
        <v>78</v>
      </c>
      <c r="BF155" t="s">
        <v>78</v>
      </c>
      <c r="BG155">
        <v>0</v>
      </c>
      <c r="BH155">
        <v>60000</v>
      </c>
      <c r="BI155">
        <v>1459336</v>
      </c>
      <c r="BN155" t="s">
        <v>78</v>
      </c>
      <c r="BO155" t="s">
        <v>78</v>
      </c>
      <c r="BP155" t="s">
        <v>103</v>
      </c>
      <c r="BQ155" t="s">
        <v>103</v>
      </c>
      <c r="BR155" t="s">
        <v>104</v>
      </c>
      <c r="BY155" s="4">
        <f t="shared" si="3"/>
        <v>25.333333333333332</v>
      </c>
    </row>
    <row r="156" spans="1:77" x14ac:dyDescent="0.25">
      <c r="A156" t="s">
        <v>1254</v>
      </c>
      <c r="B156" t="s">
        <v>1255</v>
      </c>
      <c r="C156" t="s">
        <v>1256</v>
      </c>
      <c r="D156" t="s">
        <v>1257</v>
      </c>
      <c r="E156" t="s">
        <v>1258</v>
      </c>
      <c r="F156" t="s">
        <v>1259</v>
      </c>
      <c r="G156" t="s">
        <v>78</v>
      </c>
      <c r="H156" t="s">
        <v>78</v>
      </c>
      <c r="I156" t="s">
        <v>78</v>
      </c>
      <c r="J156" t="s">
        <v>1143</v>
      </c>
      <c r="K156" t="s">
        <v>80</v>
      </c>
      <c r="L156" t="s">
        <v>81</v>
      </c>
      <c r="M156" t="s">
        <v>82</v>
      </c>
      <c r="N156" t="s">
        <v>371</v>
      </c>
      <c r="O156" t="s">
        <v>131</v>
      </c>
      <c r="P156" t="s">
        <v>85</v>
      </c>
      <c r="Q156" t="s">
        <v>205</v>
      </c>
      <c r="R156" t="s">
        <v>87</v>
      </c>
      <c r="S156" t="s">
        <v>88</v>
      </c>
      <c r="T156" t="s">
        <v>89</v>
      </c>
      <c r="U156" t="s">
        <v>1144</v>
      </c>
      <c r="V156" t="s">
        <v>1145</v>
      </c>
      <c r="W156" t="s">
        <v>1146</v>
      </c>
      <c r="X156" t="s">
        <v>93</v>
      </c>
      <c r="Y156" t="s">
        <v>1147</v>
      </c>
      <c r="Z156" t="s">
        <v>1148</v>
      </c>
      <c r="AA156" t="s">
        <v>1149</v>
      </c>
      <c r="AB156" t="s">
        <v>1150</v>
      </c>
      <c r="AC156" t="s">
        <v>98</v>
      </c>
      <c r="AD156" t="s">
        <v>99</v>
      </c>
      <c r="AE156" t="s">
        <v>1260</v>
      </c>
      <c r="AF156" t="s">
        <v>99</v>
      </c>
      <c r="AG156">
        <v>2</v>
      </c>
      <c r="AH156">
        <v>19388</v>
      </c>
      <c r="AI156">
        <v>1</v>
      </c>
      <c r="AJ156">
        <v>180</v>
      </c>
      <c r="AK156">
        <v>1</v>
      </c>
      <c r="AL156">
        <v>19568</v>
      </c>
      <c r="AM156">
        <v>180</v>
      </c>
      <c r="AN156">
        <v>0</v>
      </c>
      <c r="AO156">
        <v>0</v>
      </c>
      <c r="AP156">
        <v>0</v>
      </c>
      <c r="AQ156">
        <v>0</v>
      </c>
      <c r="AR156">
        <v>0</v>
      </c>
      <c r="AS156">
        <v>20064</v>
      </c>
      <c r="AT156">
        <v>0</v>
      </c>
      <c r="AU156">
        <v>20064</v>
      </c>
      <c r="AV156">
        <v>20064</v>
      </c>
      <c r="AW156">
        <v>496</v>
      </c>
      <c r="AX156">
        <v>0</v>
      </c>
      <c r="AY156">
        <v>20064</v>
      </c>
      <c r="AZ156">
        <v>20064</v>
      </c>
      <c r="BA156">
        <v>19568</v>
      </c>
      <c r="BB156" t="s">
        <v>847</v>
      </c>
      <c r="BC156" t="s">
        <v>1253</v>
      </c>
      <c r="BD156" t="s">
        <v>78</v>
      </c>
      <c r="BE156" t="s">
        <v>78</v>
      </c>
      <c r="BF156" t="s">
        <v>78</v>
      </c>
      <c r="BG156">
        <v>0</v>
      </c>
      <c r="BH156">
        <v>180000</v>
      </c>
      <c r="BI156">
        <v>7479947</v>
      </c>
      <c r="BN156" t="s">
        <v>78</v>
      </c>
      <c r="BO156" t="s">
        <v>78</v>
      </c>
      <c r="BP156" t="s">
        <v>103</v>
      </c>
      <c r="BQ156" t="s">
        <v>103</v>
      </c>
      <c r="BR156" t="s">
        <v>104</v>
      </c>
      <c r="BY156" s="4">
        <f t="shared" si="3"/>
        <v>25.333333333333332</v>
      </c>
    </row>
    <row r="157" spans="1:77" x14ac:dyDescent="0.25">
      <c r="A157" t="s">
        <v>1261</v>
      </c>
      <c r="B157" t="s">
        <v>1262</v>
      </c>
      <c r="C157" t="s">
        <v>1263</v>
      </c>
      <c r="D157" t="s">
        <v>1264</v>
      </c>
      <c r="E157" t="s">
        <v>1265</v>
      </c>
      <c r="F157" t="s">
        <v>1266</v>
      </c>
      <c r="G157" t="s">
        <v>78</v>
      </c>
      <c r="H157" t="s">
        <v>78</v>
      </c>
      <c r="I157" t="s">
        <v>78</v>
      </c>
      <c r="J157" t="s">
        <v>1143</v>
      </c>
      <c r="K157" t="s">
        <v>80</v>
      </c>
      <c r="L157" t="s">
        <v>81</v>
      </c>
      <c r="M157" t="s">
        <v>82</v>
      </c>
      <c r="N157" t="s">
        <v>239</v>
      </c>
      <c r="O157" t="s">
        <v>84</v>
      </c>
      <c r="P157" t="s">
        <v>85</v>
      </c>
      <c r="Q157" t="s">
        <v>205</v>
      </c>
      <c r="R157" t="s">
        <v>87</v>
      </c>
      <c r="S157" t="s">
        <v>88</v>
      </c>
      <c r="T157" t="s">
        <v>89</v>
      </c>
      <c r="U157" t="s">
        <v>1144</v>
      </c>
      <c r="V157" t="s">
        <v>1145</v>
      </c>
      <c r="W157" t="s">
        <v>1146</v>
      </c>
      <c r="X157" t="s">
        <v>93</v>
      </c>
      <c r="Y157" t="s">
        <v>1147</v>
      </c>
      <c r="Z157" t="s">
        <v>1148</v>
      </c>
      <c r="AA157" t="s">
        <v>1149</v>
      </c>
      <c r="AB157" t="s">
        <v>1150</v>
      </c>
      <c r="AC157" t="s">
        <v>98</v>
      </c>
      <c r="AD157" t="s">
        <v>99</v>
      </c>
      <c r="AE157" t="s">
        <v>1267</v>
      </c>
      <c r="AF157" t="s">
        <v>99</v>
      </c>
      <c r="AG157">
        <v>1</v>
      </c>
      <c r="AH157">
        <v>400</v>
      </c>
      <c r="AI157">
        <v>1</v>
      </c>
      <c r="AJ157">
        <v>0</v>
      </c>
      <c r="AK157">
        <v>0</v>
      </c>
      <c r="AL157">
        <v>400</v>
      </c>
      <c r="AM157">
        <v>0</v>
      </c>
      <c r="AN157">
        <v>0</v>
      </c>
      <c r="AO157">
        <v>0</v>
      </c>
      <c r="AP157">
        <v>0</v>
      </c>
      <c r="AQ157">
        <v>0</v>
      </c>
      <c r="AR157">
        <v>0</v>
      </c>
      <c r="AS157">
        <v>800</v>
      </c>
      <c r="AT157">
        <v>0</v>
      </c>
      <c r="AU157">
        <v>800</v>
      </c>
      <c r="AV157">
        <v>800</v>
      </c>
      <c r="AW157">
        <v>400</v>
      </c>
      <c r="AX157">
        <v>0</v>
      </c>
      <c r="AY157">
        <v>800</v>
      </c>
      <c r="AZ157">
        <v>800</v>
      </c>
      <c r="BA157">
        <v>400</v>
      </c>
      <c r="BB157" t="s">
        <v>1268</v>
      </c>
      <c r="BC157" t="s">
        <v>1269</v>
      </c>
      <c r="BD157" t="s">
        <v>78</v>
      </c>
      <c r="BE157" t="s">
        <v>78</v>
      </c>
      <c r="BF157" t="s">
        <v>78</v>
      </c>
      <c r="BG157">
        <v>0</v>
      </c>
      <c r="BH157">
        <v>0</v>
      </c>
      <c r="BI157">
        <v>298243</v>
      </c>
      <c r="BN157" t="s">
        <v>78</v>
      </c>
      <c r="BO157" t="s">
        <v>78</v>
      </c>
      <c r="BP157" t="s">
        <v>103</v>
      </c>
      <c r="BQ157" t="s">
        <v>103</v>
      </c>
      <c r="BR157" t="s">
        <v>104</v>
      </c>
      <c r="BY157" s="4">
        <f t="shared" si="3"/>
        <v>24.416666666666668</v>
      </c>
    </row>
    <row r="158" spans="1:77" x14ac:dyDescent="0.25">
      <c r="A158" t="s">
        <v>1270</v>
      </c>
      <c r="B158" t="s">
        <v>1271</v>
      </c>
      <c r="C158" t="s">
        <v>1272</v>
      </c>
      <c r="D158" t="s">
        <v>1273</v>
      </c>
      <c r="E158" t="s">
        <v>1274</v>
      </c>
      <c r="F158" t="s">
        <v>1275</v>
      </c>
      <c r="G158" t="s">
        <v>78</v>
      </c>
      <c r="H158" t="s">
        <v>78</v>
      </c>
      <c r="I158" t="s">
        <v>78</v>
      </c>
      <c r="J158" t="s">
        <v>1143</v>
      </c>
      <c r="K158" t="s">
        <v>80</v>
      </c>
      <c r="L158" t="s">
        <v>81</v>
      </c>
      <c r="M158" t="s">
        <v>82</v>
      </c>
      <c r="N158" t="s">
        <v>140</v>
      </c>
      <c r="O158" t="s">
        <v>84</v>
      </c>
      <c r="P158" t="s">
        <v>85</v>
      </c>
      <c r="Q158" t="s">
        <v>205</v>
      </c>
      <c r="R158" t="s">
        <v>87</v>
      </c>
      <c r="S158" t="s">
        <v>88</v>
      </c>
      <c r="T158" t="s">
        <v>89</v>
      </c>
      <c r="U158" t="s">
        <v>1144</v>
      </c>
      <c r="V158" t="s">
        <v>1145</v>
      </c>
      <c r="W158" t="s">
        <v>1146</v>
      </c>
      <c r="X158" t="s">
        <v>93</v>
      </c>
      <c r="Y158" t="s">
        <v>1147</v>
      </c>
      <c r="Z158" t="s">
        <v>1148</v>
      </c>
      <c r="AA158" t="s">
        <v>1149</v>
      </c>
      <c r="AB158" t="s">
        <v>1150</v>
      </c>
      <c r="AC158" t="s">
        <v>98</v>
      </c>
      <c r="AD158" t="s">
        <v>99</v>
      </c>
      <c r="AE158" t="s">
        <v>555</v>
      </c>
      <c r="AF158" t="s">
        <v>99</v>
      </c>
      <c r="AG158">
        <v>1</v>
      </c>
      <c r="AH158">
        <v>100</v>
      </c>
      <c r="AI158">
        <v>1</v>
      </c>
      <c r="AJ158">
        <v>0</v>
      </c>
      <c r="AK158">
        <v>0</v>
      </c>
      <c r="AL158">
        <v>100</v>
      </c>
      <c r="AM158">
        <v>0</v>
      </c>
      <c r="AN158">
        <v>0</v>
      </c>
      <c r="AO158">
        <v>0</v>
      </c>
      <c r="AP158">
        <v>0</v>
      </c>
      <c r="AQ158">
        <v>0</v>
      </c>
      <c r="AR158">
        <v>0</v>
      </c>
      <c r="AS158">
        <v>100</v>
      </c>
      <c r="AT158">
        <v>0</v>
      </c>
      <c r="AU158">
        <v>100</v>
      </c>
      <c r="AV158">
        <v>100</v>
      </c>
      <c r="AW158">
        <v>0</v>
      </c>
      <c r="AX158">
        <v>0</v>
      </c>
      <c r="AY158">
        <v>100</v>
      </c>
      <c r="AZ158">
        <v>100</v>
      </c>
      <c r="BA158">
        <v>100</v>
      </c>
      <c r="BB158" t="s">
        <v>1268</v>
      </c>
      <c r="BC158" t="s">
        <v>1269</v>
      </c>
      <c r="BD158" t="s">
        <v>78</v>
      </c>
      <c r="BE158" t="s">
        <v>78</v>
      </c>
      <c r="BF158" t="s">
        <v>78</v>
      </c>
      <c r="BG158">
        <v>0</v>
      </c>
      <c r="BH158">
        <v>0</v>
      </c>
      <c r="BI158">
        <v>74438</v>
      </c>
      <c r="BN158" t="s">
        <v>78</v>
      </c>
      <c r="BO158" t="s">
        <v>78</v>
      </c>
      <c r="BP158" t="s">
        <v>103</v>
      </c>
      <c r="BQ158" t="s">
        <v>103</v>
      </c>
      <c r="BR158" t="s">
        <v>104</v>
      </c>
      <c r="BY158" s="4">
        <f t="shared" si="3"/>
        <v>24.416666666666668</v>
      </c>
    </row>
    <row r="159" spans="1:77" x14ac:dyDescent="0.25">
      <c r="A159" t="s">
        <v>1276</v>
      </c>
      <c r="B159" t="s">
        <v>1277</v>
      </c>
      <c r="C159" t="s">
        <v>1277</v>
      </c>
      <c r="D159" t="s">
        <v>426</v>
      </c>
      <c r="E159" t="s">
        <v>1278</v>
      </c>
      <c r="F159" t="s">
        <v>1279</v>
      </c>
      <c r="G159" t="s">
        <v>78</v>
      </c>
      <c r="H159" t="s">
        <v>78</v>
      </c>
      <c r="I159" t="s">
        <v>78</v>
      </c>
      <c r="J159" t="s">
        <v>1143</v>
      </c>
      <c r="K159" t="s">
        <v>80</v>
      </c>
      <c r="L159" t="s">
        <v>81</v>
      </c>
      <c r="M159" t="s">
        <v>82</v>
      </c>
      <c r="N159" t="s">
        <v>140</v>
      </c>
      <c r="O159" t="s">
        <v>84</v>
      </c>
      <c r="P159" t="s">
        <v>85</v>
      </c>
      <c r="Q159" t="s">
        <v>205</v>
      </c>
      <c r="R159" t="s">
        <v>87</v>
      </c>
      <c r="S159" t="s">
        <v>88</v>
      </c>
      <c r="T159" t="s">
        <v>89</v>
      </c>
      <c r="U159" t="s">
        <v>1144</v>
      </c>
      <c r="V159" t="s">
        <v>1145</v>
      </c>
      <c r="W159" t="s">
        <v>1146</v>
      </c>
      <c r="X159" t="s">
        <v>93</v>
      </c>
      <c r="Y159" t="s">
        <v>1147</v>
      </c>
      <c r="Z159" t="s">
        <v>1148</v>
      </c>
      <c r="AA159" t="s">
        <v>1149</v>
      </c>
      <c r="AB159" t="s">
        <v>1150</v>
      </c>
      <c r="AC159" t="s">
        <v>98</v>
      </c>
      <c r="AD159" t="s">
        <v>99</v>
      </c>
      <c r="AE159" t="s">
        <v>1151</v>
      </c>
      <c r="AF159" t="s">
        <v>99</v>
      </c>
      <c r="AG159">
        <v>1</v>
      </c>
      <c r="AH159">
        <v>1688</v>
      </c>
      <c r="AI159">
        <v>1</v>
      </c>
      <c r="AJ159">
        <v>0</v>
      </c>
      <c r="AK159">
        <v>0</v>
      </c>
      <c r="AL159">
        <v>1688</v>
      </c>
      <c r="AM159">
        <v>0</v>
      </c>
      <c r="AN159">
        <v>0</v>
      </c>
      <c r="AO159">
        <v>0</v>
      </c>
      <c r="AP159">
        <v>0</v>
      </c>
      <c r="AQ159">
        <v>0</v>
      </c>
      <c r="AR159">
        <v>0</v>
      </c>
      <c r="AS159">
        <v>1860</v>
      </c>
      <c r="AT159">
        <v>0</v>
      </c>
      <c r="AU159">
        <v>1860</v>
      </c>
      <c r="AV159">
        <v>1860</v>
      </c>
      <c r="AW159">
        <v>172</v>
      </c>
      <c r="AX159">
        <v>0</v>
      </c>
      <c r="AY159">
        <v>1860</v>
      </c>
      <c r="AZ159">
        <v>1860</v>
      </c>
      <c r="BA159">
        <v>1688</v>
      </c>
      <c r="BB159" t="s">
        <v>1280</v>
      </c>
      <c r="BC159" t="s">
        <v>1280</v>
      </c>
      <c r="BD159" t="s">
        <v>78</v>
      </c>
      <c r="BE159" t="s">
        <v>78</v>
      </c>
      <c r="BF159" t="s">
        <v>78</v>
      </c>
      <c r="BG159">
        <v>0</v>
      </c>
      <c r="BH159">
        <v>0</v>
      </c>
      <c r="BI159">
        <v>693416</v>
      </c>
      <c r="BN159" t="s">
        <v>78</v>
      </c>
      <c r="BO159" t="s">
        <v>78</v>
      </c>
      <c r="BP159" t="s">
        <v>103</v>
      </c>
      <c r="BQ159" t="s">
        <v>103</v>
      </c>
      <c r="BR159" t="s">
        <v>104</v>
      </c>
      <c r="BY159" s="4">
        <f t="shared" si="3"/>
        <v>20.588888888888889</v>
      </c>
    </row>
    <row r="160" spans="1:77" x14ac:dyDescent="0.25">
      <c r="A160" t="s">
        <v>1281</v>
      </c>
      <c r="B160" t="s">
        <v>1282</v>
      </c>
      <c r="C160" t="s">
        <v>1282</v>
      </c>
      <c r="D160" t="s">
        <v>1283</v>
      </c>
      <c r="E160" t="s">
        <v>1284</v>
      </c>
      <c r="F160" t="s">
        <v>1285</v>
      </c>
      <c r="G160" t="s">
        <v>78</v>
      </c>
      <c r="H160" t="s">
        <v>78</v>
      </c>
      <c r="I160" t="s">
        <v>78</v>
      </c>
      <c r="J160" t="s">
        <v>1143</v>
      </c>
      <c r="K160" t="s">
        <v>80</v>
      </c>
      <c r="L160" t="s">
        <v>81</v>
      </c>
      <c r="M160" t="s">
        <v>82</v>
      </c>
      <c r="N160" t="s">
        <v>371</v>
      </c>
      <c r="O160" t="s">
        <v>84</v>
      </c>
      <c r="P160" t="s">
        <v>85</v>
      </c>
      <c r="Q160" t="s">
        <v>205</v>
      </c>
      <c r="R160" t="s">
        <v>87</v>
      </c>
      <c r="S160" t="s">
        <v>88</v>
      </c>
      <c r="T160" t="s">
        <v>89</v>
      </c>
      <c r="U160" t="s">
        <v>1144</v>
      </c>
      <c r="V160" t="s">
        <v>1145</v>
      </c>
      <c r="W160" t="s">
        <v>1146</v>
      </c>
      <c r="X160" t="s">
        <v>93</v>
      </c>
      <c r="Y160" t="s">
        <v>1147</v>
      </c>
      <c r="Z160" t="s">
        <v>1148</v>
      </c>
      <c r="AA160" t="s">
        <v>1149</v>
      </c>
      <c r="AB160" t="s">
        <v>1150</v>
      </c>
      <c r="AC160" t="s">
        <v>98</v>
      </c>
      <c r="AD160" t="s">
        <v>99</v>
      </c>
      <c r="AE160" t="s">
        <v>1286</v>
      </c>
      <c r="AF160" t="s">
        <v>99</v>
      </c>
      <c r="AG160">
        <v>5</v>
      </c>
      <c r="AH160">
        <v>1800</v>
      </c>
      <c r="AI160">
        <v>1</v>
      </c>
      <c r="AJ160">
        <v>948</v>
      </c>
      <c r="AK160">
        <v>4</v>
      </c>
      <c r="AL160">
        <v>2748</v>
      </c>
      <c r="AM160">
        <v>408</v>
      </c>
      <c r="AN160">
        <v>30</v>
      </c>
      <c r="AO160">
        <v>108</v>
      </c>
      <c r="AP160">
        <v>0</v>
      </c>
      <c r="AQ160">
        <v>402</v>
      </c>
      <c r="AR160">
        <v>0</v>
      </c>
      <c r="AS160">
        <v>2873</v>
      </c>
      <c r="AT160">
        <v>0</v>
      </c>
      <c r="AU160">
        <v>2873</v>
      </c>
      <c r="AV160">
        <v>2873</v>
      </c>
      <c r="AW160">
        <v>125</v>
      </c>
      <c r="AX160">
        <v>0</v>
      </c>
      <c r="AY160">
        <v>2873</v>
      </c>
      <c r="AZ160">
        <v>2873</v>
      </c>
      <c r="BA160">
        <v>2748</v>
      </c>
      <c r="BB160" t="s">
        <v>1287</v>
      </c>
      <c r="BC160" t="s">
        <v>1287</v>
      </c>
      <c r="BD160" t="s">
        <v>78</v>
      </c>
      <c r="BE160" t="s">
        <v>78</v>
      </c>
      <c r="BF160" t="s">
        <v>78</v>
      </c>
      <c r="BG160">
        <v>0</v>
      </c>
      <c r="BH160">
        <v>0</v>
      </c>
      <c r="BI160">
        <v>1498787</v>
      </c>
      <c r="BN160" t="s">
        <v>78</v>
      </c>
      <c r="BO160" t="s">
        <v>78</v>
      </c>
      <c r="BP160" t="s">
        <v>103</v>
      </c>
      <c r="BQ160" t="s">
        <v>103</v>
      </c>
      <c r="BR160" t="s">
        <v>104</v>
      </c>
      <c r="BY160" s="4">
        <f t="shared" si="3"/>
        <v>19.597222222222221</v>
      </c>
    </row>
    <row r="161" spans="1:77" x14ac:dyDescent="0.25">
      <c r="A161" t="s">
        <v>1288</v>
      </c>
      <c r="B161" t="s">
        <v>1289</v>
      </c>
      <c r="C161" t="s">
        <v>1290</v>
      </c>
      <c r="D161" t="s">
        <v>1291</v>
      </c>
      <c r="E161" t="s">
        <v>1292</v>
      </c>
      <c r="F161" t="s">
        <v>1293</v>
      </c>
      <c r="G161" t="s">
        <v>78</v>
      </c>
      <c r="H161" t="s">
        <v>78</v>
      </c>
      <c r="I161" t="s">
        <v>78</v>
      </c>
      <c r="J161" t="s">
        <v>1143</v>
      </c>
      <c r="K161" t="s">
        <v>80</v>
      </c>
      <c r="L161" t="s">
        <v>81</v>
      </c>
      <c r="M161" t="s">
        <v>82</v>
      </c>
      <c r="N161" t="s">
        <v>155</v>
      </c>
      <c r="O161" t="s">
        <v>84</v>
      </c>
      <c r="P161" t="s">
        <v>455</v>
      </c>
      <c r="Q161" t="s">
        <v>205</v>
      </c>
      <c r="R161" t="s">
        <v>87</v>
      </c>
      <c r="S161" t="s">
        <v>1294</v>
      </c>
      <c r="T161" t="s">
        <v>89</v>
      </c>
      <c r="U161" t="s">
        <v>1144</v>
      </c>
      <c r="V161" t="s">
        <v>1145</v>
      </c>
      <c r="W161" t="s">
        <v>1146</v>
      </c>
      <c r="X161" t="s">
        <v>93</v>
      </c>
      <c r="Y161" t="s">
        <v>1147</v>
      </c>
      <c r="Z161" t="s">
        <v>1148</v>
      </c>
      <c r="AA161" t="s">
        <v>1149</v>
      </c>
      <c r="AB161" t="s">
        <v>1150</v>
      </c>
      <c r="AC161" t="s">
        <v>98</v>
      </c>
      <c r="AD161" t="s">
        <v>99</v>
      </c>
      <c r="AE161" t="s">
        <v>99</v>
      </c>
      <c r="AF161" t="s">
        <v>99</v>
      </c>
      <c r="AG161">
        <v>1</v>
      </c>
      <c r="AH161">
        <v>1077</v>
      </c>
      <c r="AI161">
        <v>1</v>
      </c>
      <c r="AJ161">
        <v>0</v>
      </c>
      <c r="AK161">
        <v>0</v>
      </c>
      <c r="AL161">
        <v>1077</v>
      </c>
      <c r="AM161">
        <v>0</v>
      </c>
      <c r="AN161">
        <v>0</v>
      </c>
      <c r="AO161">
        <v>0</v>
      </c>
      <c r="AP161">
        <v>0</v>
      </c>
      <c r="AQ161">
        <v>0</v>
      </c>
      <c r="AR161">
        <v>0</v>
      </c>
      <c r="AS161">
        <v>1128</v>
      </c>
      <c r="AT161">
        <v>0</v>
      </c>
      <c r="AU161">
        <v>1128</v>
      </c>
      <c r="AV161">
        <v>1128</v>
      </c>
      <c r="AW161">
        <v>51</v>
      </c>
      <c r="AX161">
        <v>0</v>
      </c>
      <c r="AY161">
        <v>1128</v>
      </c>
      <c r="AZ161">
        <v>1128</v>
      </c>
      <c r="BA161">
        <v>1077</v>
      </c>
      <c r="BB161" t="s">
        <v>1295</v>
      </c>
      <c r="BC161" t="s">
        <v>1296</v>
      </c>
      <c r="BD161" t="s">
        <v>78</v>
      </c>
      <c r="BE161" t="s">
        <v>78</v>
      </c>
      <c r="BF161" t="s">
        <v>78</v>
      </c>
      <c r="BG161">
        <v>0</v>
      </c>
      <c r="BH161">
        <v>0</v>
      </c>
      <c r="BI161">
        <v>377499</v>
      </c>
      <c r="BN161" t="s">
        <v>78</v>
      </c>
      <c r="BO161" t="s">
        <v>78</v>
      </c>
      <c r="BP161" t="s">
        <v>103</v>
      </c>
      <c r="BQ161" t="s">
        <v>103</v>
      </c>
      <c r="BR161" t="s">
        <v>104</v>
      </c>
      <c r="BY161" s="4">
        <f t="shared" si="3"/>
        <v>14.958333333333334</v>
      </c>
    </row>
    <row r="162" spans="1:77" x14ac:dyDescent="0.25">
      <c r="A162" t="s">
        <v>1297</v>
      </c>
      <c r="B162" t="s">
        <v>1298</v>
      </c>
      <c r="C162" t="s">
        <v>1299</v>
      </c>
      <c r="D162" t="s">
        <v>1300</v>
      </c>
      <c r="E162" t="s">
        <v>1301</v>
      </c>
      <c r="F162" t="s">
        <v>1302</v>
      </c>
      <c r="G162" t="s">
        <v>78</v>
      </c>
      <c r="H162" t="s">
        <v>78</v>
      </c>
      <c r="I162" t="s">
        <v>78</v>
      </c>
      <c r="J162" t="s">
        <v>1143</v>
      </c>
      <c r="K162" t="s">
        <v>80</v>
      </c>
      <c r="L162" t="s">
        <v>81</v>
      </c>
      <c r="M162" t="s">
        <v>82</v>
      </c>
      <c r="N162" t="s">
        <v>140</v>
      </c>
      <c r="O162" t="s">
        <v>131</v>
      </c>
      <c r="P162" t="s">
        <v>85</v>
      </c>
      <c r="Q162" t="s">
        <v>205</v>
      </c>
      <c r="R162" t="s">
        <v>87</v>
      </c>
      <c r="S162" t="s">
        <v>88</v>
      </c>
      <c r="T162" t="s">
        <v>752</v>
      </c>
      <c r="U162" t="s">
        <v>1144</v>
      </c>
      <c r="V162" t="s">
        <v>1145</v>
      </c>
      <c r="W162" t="s">
        <v>1146</v>
      </c>
      <c r="X162" t="s">
        <v>93</v>
      </c>
      <c r="Y162" t="s">
        <v>1147</v>
      </c>
      <c r="Z162" t="s">
        <v>1148</v>
      </c>
      <c r="AA162" t="s">
        <v>1149</v>
      </c>
      <c r="AB162" t="s">
        <v>1150</v>
      </c>
      <c r="AC162" t="s">
        <v>98</v>
      </c>
      <c r="AD162" t="s">
        <v>99</v>
      </c>
      <c r="AE162" t="s">
        <v>99</v>
      </c>
      <c r="AF162" t="s">
        <v>99</v>
      </c>
      <c r="AG162">
        <v>2</v>
      </c>
      <c r="AH162">
        <v>2800</v>
      </c>
      <c r="AI162">
        <v>1</v>
      </c>
      <c r="AJ162">
        <v>140</v>
      </c>
      <c r="AK162">
        <v>1</v>
      </c>
      <c r="AL162">
        <v>2940</v>
      </c>
      <c r="AM162">
        <v>140</v>
      </c>
      <c r="AN162">
        <v>0</v>
      </c>
      <c r="AO162">
        <v>0</v>
      </c>
      <c r="AP162">
        <v>0</v>
      </c>
      <c r="AQ162">
        <v>0</v>
      </c>
      <c r="AR162">
        <v>0</v>
      </c>
      <c r="AS162">
        <v>2957</v>
      </c>
      <c r="AT162">
        <v>0</v>
      </c>
      <c r="AU162">
        <v>2957</v>
      </c>
      <c r="AV162">
        <v>2957</v>
      </c>
      <c r="AW162">
        <v>17</v>
      </c>
      <c r="AX162">
        <v>0</v>
      </c>
      <c r="AY162">
        <v>2957</v>
      </c>
      <c r="AZ162">
        <v>2957</v>
      </c>
      <c r="BA162">
        <v>2940</v>
      </c>
      <c r="BB162" t="s">
        <v>1303</v>
      </c>
      <c r="BC162" t="s">
        <v>1304</v>
      </c>
      <c r="BD162" t="s">
        <v>78</v>
      </c>
      <c r="BE162" t="s">
        <v>78</v>
      </c>
      <c r="BF162" t="s">
        <v>78</v>
      </c>
      <c r="BG162">
        <v>944000</v>
      </c>
      <c r="BH162">
        <v>1015086</v>
      </c>
      <c r="BI162">
        <v>2201127</v>
      </c>
      <c r="BN162" t="s">
        <v>78</v>
      </c>
      <c r="BO162" t="s">
        <v>78</v>
      </c>
      <c r="BP162" t="s">
        <v>103</v>
      </c>
      <c r="BQ162" t="s">
        <v>103</v>
      </c>
      <c r="BR162" t="s">
        <v>104</v>
      </c>
      <c r="BY162" s="4">
        <f t="shared" si="3"/>
        <v>14.827777777777778</v>
      </c>
    </row>
    <row r="163" spans="1:77" x14ac:dyDescent="0.25">
      <c r="A163" t="s">
        <v>1305</v>
      </c>
      <c r="B163" t="s">
        <v>1306</v>
      </c>
      <c r="C163" t="s">
        <v>1307</v>
      </c>
      <c r="D163" t="s">
        <v>552</v>
      </c>
      <c r="E163" t="s">
        <v>1308</v>
      </c>
      <c r="F163" t="s">
        <v>1309</v>
      </c>
      <c r="G163" t="s">
        <v>78</v>
      </c>
      <c r="H163" t="s">
        <v>78</v>
      </c>
      <c r="I163" t="s">
        <v>78</v>
      </c>
      <c r="J163" t="s">
        <v>1310</v>
      </c>
      <c r="K163" t="s">
        <v>80</v>
      </c>
      <c r="L163" t="s">
        <v>81</v>
      </c>
      <c r="M163" t="s">
        <v>82</v>
      </c>
      <c r="N163" t="s">
        <v>130</v>
      </c>
      <c r="O163" t="s">
        <v>84</v>
      </c>
      <c r="P163" t="s">
        <v>85</v>
      </c>
      <c r="Q163" t="s">
        <v>205</v>
      </c>
      <c r="R163" t="s">
        <v>87</v>
      </c>
      <c r="S163" t="s">
        <v>88</v>
      </c>
      <c r="T163" t="s">
        <v>89</v>
      </c>
      <c r="U163" t="s">
        <v>1311</v>
      </c>
      <c r="V163" t="s">
        <v>1312</v>
      </c>
      <c r="W163" t="s">
        <v>1313</v>
      </c>
      <c r="X163" t="s">
        <v>93</v>
      </c>
      <c r="Y163" t="s">
        <v>1314</v>
      </c>
      <c r="Z163" t="s">
        <v>1315</v>
      </c>
      <c r="AA163" t="s">
        <v>1316</v>
      </c>
      <c r="AB163" t="s">
        <v>1317</v>
      </c>
      <c r="AC163" t="s">
        <v>98</v>
      </c>
      <c r="AD163" t="s">
        <v>99</v>
      </c>
      <c r="AE163" t="s">
        <v>1318</v>
      </c>
      <c r="AF163" t="s">
        <v>99</v>
      </c>
      <c r="AG163">
        <v>1</v>
      </c>
      <c r="AH163">
        <v>0</v>
      </c>
      <c r="AI163">
        <v>0</v>
      </c>
      <c r="AJ163">
        <v>39</v>
      </c>
      <c r="AK163">
        <v>1</v>
      </c>
      <c r="AL163">
        <v>39</v>
      </c>
      <c r="AM163">
        <v>0</v>
      </c>
      <c r="AN163">
        <v>0</v>
      </c>
      <c r="AO163">
        <v>39</v>
      </c>
      <c r="AP163">
        <v>0</v>
      </c>
      <c r="AQ163">
        <v>0</v>
      </c>
      <c r="AR163">
        <v>0</v>
      </c>
      <c r="AS163">
        <v>48</v>
      </c>
      <c r="AT163">
        <v>0</v>
      </c>
      <c r="AU163">
        <v>48</v>
      </c>
      <c r="AV163">
        <v>48</v>
      </c>
      <c r="AW163">
        <v>9</v>
      </c>
      <c r="AX163">
        <v>0</v>
      </c>
      <c r="AY163">
        <v>48</v>
      </c>
      <c r="AZ163">
        <v>48</v>
      </c>
      <c r="BA163">
        <v>39</v>
      </c>
      <c r="BB163" t="s">
        <v>207</v>
      </c>
      <c r="BC163" t="s">
        <v>1319</v>
      </c>
      <c r="BD163" t="s">
        <v>78</v>
      </c>
      <c r="BE163" t="s">
        <v>78</v>
      </c>
      <c r="BF163" t="s">
        <v>78</v>
      </c>
      <c r="BG163">
        <v>0</v>
      </c>
      <c r="BH163">
        <v>0</v>
      </c>
      <c r="BI163">
        <v>0</v>
      </c>
      <c r="BN163" t="s">
        <v>78</v>
      </c>
      <c r="BO163" t="s">
        <v>78</v>
      </c>
      <c r="BP163" t="s">
        <v>103</v>
      </c>
      <c r="BQ163" t="s">
        <v>103</v>
      </c>
      <c r="BR163" t="s">
        <v>104</v>
      </c>
      <c r="BY163" s="4">
        <f t="shared" si="3"/>
        <v>63.583333333333336</v>
      </c>
    </row>
    <row r="164" spans="1:77" x14ac:dyDescent="0.25">
      <c r="A164" t="s">
        <v>1320</v>
      </c>
      <c r="B164" t="s">
        <v>1321</v>
      </c>
      <c r="C164" t="s">
        <v>1322</v>
      </c>
      <c r="D164" t="s">
        <v>391</v>
      </c>
      <c r="E164" t="s">
        <v>1323</v>
      </c>
      <c r="F164" t="s">
        <v>1324</v>
      </c>
      <c r="G164" t="s">
        <v>78</v>
      </c>
      <c r="H164" t="s">
        <v>78</v>
      </c>
      <c r="I164" t="s">
        <v>78</v>
      </c>
      <c r="J164" t="s">
        <v>1310</v>
      </c>
      <c r="K164" t="s">
        <v>80</v>
      </c>
      <c r="L164" t="s">
        <v>81</v>
      </c>
      <c r="M164" t="s">
        <v>82</v>
      </c>
      <c r="N164" t="s">
        <v>371</v>
      </c>
      <c r="O164" t="s">
        <v>84</v>
      </c>
      <c r="P164" t="s">
        <v>85</v>
      </c>
      <c r="Q164" t="s">
        <v>205</v>
      </c>
      <c r="R164" t="s">
        <v>87</v>
      </c>
      <c r="S164" t="s">
        <v>88</v>
      </c>
      <c r="T164" t="s">
        <v>89</v>
      </c>
      <c r="U164" t="s">
        <v>1311</v>
      </c>
      <c r="V164" t="s">
        <v>1312</v>
      </c>
      <c r="W164" t="s">
        <v>1313</v>
      </c>
      <c r="X164" t="s">
        <v>93</v>
      </c>
      <c r="Y164" t="s">
        <v>1314</v>
      </c>
      <c r="Z164" t="s">
        <v>1315</v>
      </c>
      <c r="AA164" t="s">
        <v>1316</v>
      </c>
      <c r="AB164" t="s">
        <v>1317</v>
      </c>
      <c r="AC164" t="s">
        <v>98</v>
      </c>
      <c r="AD164" t="s">
        <v>99</v>
      </c>
      <c r="AE164" t="s">
        <v>1325</v>
      </c>
      <c r="AF164" t="s">
        <v>99</v>
      </c>
      <c r="AG164">
        <v>1</v>
      </c>
      <c r="AH164">
        <v>7200</v>
      </c>
      <c r="AI164">
        <v>1</v>
      </c>
      <c r="AJ164">
        <v>0</v>
      </c>
      <c r="AK164">
        <v>0</v>
      </c>
      <c r="AL164">
        <v>7200</v>
      </c>
      <c r="AM164">
        <v>0</v>
      </c>
      <c r="AN164">
        <v>0</v>
      </c>
      <c r="AO164">
        <v>0</v>
      </c>
      <c r="AP164">
        <v>0</v>
      </c>
      <c r="AQ164">
        <v>0</v>
      </c>
      <c r="AR164">
        <v>0</v>
      </c>
      <c r="AS164">
        <v>0</v>
      </c>
      <c r="AT164">
        <v>7200</v>
      </c>
      <c r="AU164">
        <v>7200</v>
      </c>
      <c r="AV164">
        <v>3600</v>
      </c>
      <c r="AW164">
        <v>0</v>
      </c>
      <c r="AX164">
        <v>0</v>
      </c>
      <c r="AY164">
        <v>3600</v>
      </c>
      <c r="AZ164">
        <v>3600</v>
      </c>
      <c r="BA164">
        <v>7200</v>
      </c>
      <c r="BB164" t="s">
        <v>671</v>
      </c>
      <c r="BC164" t="s">
        <v>672</v>
      </c>
      <c r="BD164" t="s">
        <v>78</v>
      </c>
      <c r="BE164" t="s">
        <v>78</v>
      </c>
      <c r="BF164" t="s">
        <v>78</v>
      </c>
      <c r="BG164">
        <v>0</v>
      </c>
      <c r="BH164">
        <v>36109</v>
      </c>
      <c r="BI164">
        <v>1342096</v>
      </c>
      <c r="BN164" t="s">
        <v>78</v>
      </c>
      <c r="BO164" t="s">
        <v>78</v>
      </c>
      <c r="BP164" t="s">
        <v>103</v>
      </c>
      <c r="BQ164" t="s">
        <v>103</v>
      </c>
      <c r="BR164" t="s">
        <v>104</v>
      </c>
      <c r="BY164" s="4">
        <f t="shared" si="3"/>
        <v>57.083333333333336</v>
      </c>
    </row>
    <row r="165" spans="1:77" x14ac:dyDescent="0.25">
      <c r="A165" t="s">
        <v>1326</v>
      </c>
      <c r="B165" t="s">
        <v>1327</v>
      </c>
      <c r="C165" t="s">
        <v>1328</v>
      </c>
      <c r="D165" t="s">
        <v>137</v>
      </c>
      <c r="E165" t="s">
        <v>1329</v>
      </c>
      <c r="F165" t="s">
        <v>1330</v>
      </c>
      <c r="G165" t="s">
        <v>78</v>
      </c>
      <c r="H165" t="s">
        <v>78</v>
      </c>
      <c r="I165" t="s">
        <v>78</v>
      </c>
      <c r="J165" t="s">
        <v>1310</v>
      </c>
      <c r="K165" t="s">
        <v>80</v>
      </c>
      <c r="L165" t="s">
        <v>81</v>
      </c>
      <c r="M165" t="s">
        <v>82</v>
      </c>
      <c r="N165" t="s">
        <v>140</v>
      </c>
      <c r="O165" t="s">
        <v>131</v>
      </c>
      <c r="P165" t="s">
        <v>85</v>
      </c>
      <c r="Q165" t="s">
        <v>205</v>
      </c>
      <c r="R165" t="s">
        <v>87</v>
      </c>
      <c r="S165" t="s">
        <v>88</v>
      </c>
      <c r="T165" t="s">
        <v>89</v>
      </c>
      <c r="U165" t="s">
        <v>1311</v>
      </c>
      <c r="V165" t="s">
        <v>1312</v>
      </c>
      <c r="W165" t="s">
        <v>1313</v>
      </c>
      <c r="X165" t="s">
        <v>93</v>
      </c>
      <c r="Y165" t="s">
        <v>1314</v>
      </c>
      <c r="Z165" t="s">
        <v>1315</v>
      </c>
      <c r="AA165" t="s">
        <v>1316</v>
      </c>
      <c r="AB165" t="s">
        <v>1317</v>
      </c>
      <c r="AC165" t="s">
        <v>98</v>
      </c>
      <c r="AD165" t="s">
        <v>99</v>
      </c>
      <c r="AE165" t="s">
        <v>1331</v>
      </c>
      <c r="AF165" t="s">
        <v>99</v>
      </c>
      <c r="AG165">
        <v>5</v>
      </c>
      <c r="AH165">
        <v>1752</v>
      </c>
      <c r="AI165">
        <v>4</v>
      </c>
      <c r="AJ165">
        <v>25</v>
      </c>
      <c r="AK165">
        <v>1</v>
      </c>
      <c r="AL165">
        <v>1777</v>
      </c>
      <c r="AM165">
        <v>0</v>
      </c>
      <c r="AN165">
        <v>0</v>
      </c>
      <c r="AO165">
        <v>0</v>
      </c>
      <c r="AP165">
        <v>0</v>
      </c>
      <c r="AQ165">
        <v>25</v>
      </c>
      <c r="AR165">
        <v>0</v>
      </c>
      <c r="AS165">
        <v>1280</v>
      </c>
      <c r="AT165">
        <v>595</v>
      </c>
      <c r="AU165">
        <v>1875</v>
      </c>
      <c r="AV165">
        <v>1578</v>
      </c>
      <c r="AW165">
        <v>0</v>
      </c>
      <c r="AX165">
        <v>0</v>
      </c>
      <c r="AY165">
        <v>1578</v>
      </c>
      <c r="AZ165">
        <v>1578</v>
      </c>
      <c r="BA165">
        <v>1777</v>
      </c>
      <c r="BB165" t="s">
        <v>671</v>
      </c>
      <c r="BC165" t="s">
        <v>672</v>
      </c>
      <c r="BD165" t="s">
        <v>78</v>
      </c>
      <c r="BE165" t="s">
        <v>78</v>
      </c>
      <c r="BF165" t="s">
        <v>78</v>
      </c>
      <c r="BG165">
        <v>0</v>
      </c>
      <c r="BH165">
        <v>20126</v>
      </c>
      <c r="BI165">
        <v>718093</v>
      </c>
      <c r="BN165" t="s">
        <v>78</v>
      </c>
      <c r="BO165" t="s">
        <v>78</v>
      </c>
      <c r="BP165" t="s">
        <v>103</v>
      </c>
      <c r="BQ165" t="s">
        <v>103</v>
      </c>
      <c r="BR165" t="s">
        <v>104</v>
      </c>
      <c r="BY165" s="4">
        <f t="shared" si="3"/>
        <v>57.083333333333336</v>
      </c>
    </row>
    <row r="166" spans="1:77" x14ac:dyDescent="0.25">
      <c r="A166" t="s">
        <v>1332</v>
      </c>
      <c r="B166" t="s">
        <v>1333</v>
      </c>
      <c r="C166" t="s">
        <v>1334</v>
      </c>
      <c r="D166" t="s">
        <v>1335</v>
      </c>
      <c r="E166" t="s">
        <v>1336</v>
      </c>
      <c r="F166" t="s">
        <v>1337</v>
      </c>
      <c r="G166" t="s">
        <v>78</v>
      </c>
      <c r="H166" t="s">
        <v>78</v>
      </c>
      <c r="I166" t="s">
        <v>78</v>
      </c>
      <c r="J166" t="s">
        <v>1310</v>
      </c>
      <c r="K166" t="s">
        <v>80</v>
      </c>
      <c r="L166" t="s">
        <v>81</v>
      </c>
      <c r="M166" t="s">
        <v>82</v>
      </c>
      <c r="N166" t="s">
        <v>371</v>
      </c>
      <c r="O166" t="s">
        <v>84</v>
      </c>
      <c r="P166" t="s">
        <v>85</v>
      </c>
      <c r="Q166" t="s">
        <v>205</v>
      </c>
      <c r="R166" t="s">
        <v>87</v>
      </c>
      <c r="S166" t="s">
        <v>88</v>
      </c>
      <c r="T166" t="s">
        <v>89</v>
      </c>
      <c r="U166" t="s">
        <v>1311</v>
      </c>
      <c r="V166" t="s">
        <v>1312</v>
      </c>
      <c r="W166" t="s">
        <v>1313</v>
      </c>
      <c r="X166" t="s">
        <v>93</v>
      </c>
      <c r="Y166" t="s">
        <v>1314</v>
      </c>
      <c r="Z166" t="s">
        <v>1315</v>
      </c>
      <c r="AA166" t="s">
        <v>1316</v>
      </c>
      <c r="AB166" t="s">
        <v>1317</v>
      </c>
      <c r="AC166" t="s">
        <v>98</v>
      </c>
      <c r="AD166" t="s">
        <v>99</v>
      </c>
      <c r="AE166" t="s">
        <v>1338</v>
      </c>
      <c r="AF166" t="s">
        <v>99</v>
      </c>
      <c r="AG166">
        <v>2</v>
      </c>
      <c r="AH166">
        <v>2098</v>
      </c>
      <c r="AI166">
        <v>2</v>
      </c>
      <c r="AJ166">
        <v>0</v>
      </c>
      <c r="AK166">
        <v>0</v>
      </c>
      <c r="AL166">
        <v>2098</v>
      </c>
      <c r="AM166">
        <v>0</v>
      </c>
      <c r="AN166">
        <v>0</v>
      </c>
      <c r="AO166">
        <v>0</v>
      </c>
      <c r="AP166">
        <v>0</v>
      </c>
      <c r="AQ166">
        <v>0</v>
      </c>
      <c r="AR166">
        <v>0</v>
      </c>
      <c r="AS166">
        <v>2115</v>
      </c>
      <c r="AT166">
        <v>0</v>
      </c>
      <c r="AU166">
        <v>2115</v>
      </c>
      <c r="AV166">
        <v>2115</v>
      </c>
      <c r="AW166">
        <v>17</v>
      </c>
      <c r="AX166">
        <v>0</v>
      </c>
      <c r="AY166">
        <v>2115</v>
      </c>
      <c r="AZ166">
        <v>2115</v>
      </c>
      <c r="BA166">
        <v>2098</v>
      </c>
      <c r="BB166" t="s">
        <v>671</v>
      </c>
      <c r="BC166" t="s">
        <v>672</v>
      </c>
      <c r="BD166" t="s">
        <v>78</v>
      </c>
      <c r="BE166" t="s">
        <v>78</v>
      </c>
      <c r="BF166" t="s">
        <v>78</v>
      </c>
      <c r="BG166">
        <v>0</v>
      </c>
      <c r="BH166">
        <v>13315</v>
      </c>
      <c r="BI166">
        <v>788481</v>
      </c>
      <c r="BN166" t="s">
        <v>78</v>
      </c>
      <c r="BO166" t="s">
        <v>78</v>
      </c>
      <c r="BP166" t="s">
        <v>103</v>
      </c>
      <c r="BQ166" t="s">
        <v>103</v>
      </c>
      <c r="BR166" t="s">
        <v>104</v>
      </c>
      <c r="BY166" s="4">
        <f t="shared" si="3"/>
        <v>57.083333333333336</v>
      </c>
    </row>
    <row r="167" spans="1:77" x14ac:dyDescent="0.25">
      <c r="A167" t="s">
        <v>1339</v>
      </c>
      <c r="B167" t="s">
        <v>1340</v>
      </c>
      <c r="C167" t="s">
        <v>1341</v>
      </c>
      <c r="D167" t="s">
        <v>127</v>
      </c>
      <c r="E167" t="s">
        <v>1342</v>
      </c>
      <c r="F167" t="s">
        <v>1343</v>
      </c>
      <c r="G167" t="s">
        <v>78</v>
      </c>
      <c r="H167" t="s">
        <v>78</v>
      </c>
      <c r="I167" t="s">
        <v>78</v>
      </c>
      <c r="J167" t="s">
        <v>1310</v>
      </c>
      <c r="K167" t="s">
        <v>80</v>
      </c>
      <c r="L167" t="s">
        <v>81</v>
      </c>
      <c r="M167" t="s">
        <v>82</v>
      </c>
      <c r="N167" t="s">
        <v>130</v>
      </c>
      <c r="O167" t="s">
        <v>131</v>
      </c>
      <c r="P167" t="s">
        <v>85</v>
      </c>
      <c r="Q167" t="s">
        <v>205</v>
      </c>
      <c r="R167" t="s">
        <v>87</v>
      </c>
      <c r="S167" t="s">
        <v>88</v>
      </c>
      <c r="T167" t="s">
        <v>89</v>
      </c>
      <c r="U167" t="s">
        <v>1311</v>
      </c>
      <c r="V167" t="s">
        <v>1312</v>
      </c>
      <c r="W167" t="s">
        <v>1313</v>
      </c>
      <c r="X167" t="s">
        <v>93</v>
      </c>
      <c r="Y167" t="s">
        <v>1314</v>
      </c>
      <c r="Z167" t="s">
        <v>1315</v>
      </c>
      <c r="AA167" t="s">
        <v>1316</v>
      </c>
      <c r="AB167" t="s">
        <v>1317</v>
      </c>
      <c r="AC167" t="s">
        <v>98</v>
      </c>
      <c r="AD167" t="s">
        <v>99</v>
      </c>
      <c r="AE167" t="s">
        <v>1344</v>
      </c>
      <c r="AF167" t="s">
        <v>99</v>
      </c>
      <c r="AG167">
        <v>11</v>
      </c>
      <c r="AH167">
        <v>5906</v>
      </c>
      <c r="AI167">
        <v>10</v>
      </c>
      <c r="AJ167">
        <v>138</v>
      </c>
      <c r="AK167">
        <v>1</v>
      </c>
      <c r="AL167">
        <v>6044</v>
      </c>
      <c r="AM167">
        <v>0</v>
      </c>
      <c r="AN167">
        <v>0</v>
      </c>
      <c r="AO167">
        <v>0</v>
      </c>
      <c r="AP167">
        <v>0</v>
      </c>
      <c r="AQ167">
        <v>138</v>
      </c>
      <c r="AR167">
        <v>0</v>
      </c>
      <c r="AS167">
        <v>6264</v>
      </c>
      <c r="AT167">
        <v>0</v>
      </c>
      <c r="AU167">
        <v>6264</v>
      </c>
      <c r="AV167">
        <v>6264</v>
      </c>
      <c r="AW167">
        <v>220</v>
      </c>
      <c r="AX167">
        <v>0</v>
      </c>
      <c r="AY167">
        <v>6264</v>
      </c>
      <c r="AZ167">
        <v>6264</v>
      </c>
      <c r="BA167">
        <v>6044</v>
      </c>
      <c r="BB167" t="s">
        <v>671</v>
      </c>
      <c r="BC167" t="s">
        <v>672</v>
      </c>
      <c r="BD167" t="s">
        <v>78</v>
      </c>
      <c r="BE167" t="s">
        <v>78</v>
      </c>
      <c r="BF167" t="s">
        <v>78</v>
      </c>
      <c r="BG167">
        <v>0</v>
      </c>
      <c r="BH167">
        <v>65635</v>
      </c>
      <c r="BI167">
        <v>2842010</v>
      </c>
      <c r="BN167" t="s">
        <v>78</v>
      </c>
      <c r="BO167" t="s">
        <v>78</v>
      </c>
      <c r="BP167" t="s">
        <v>103</v>
      </c>
      <c r="BQ167" t="s">
        <v>103</v>
      </c>
      <c r="BR167" t="s">
        <v>104</v>
      </c>
      <c r="BY167" s="4">
        <f t="shared" si="3"/>
        <v>57.083333333333336</v>
      </c>
    </row>
    <row r="168" spans="1:77" x14ac:dyDescent="0.25">
      <c r="A168" t="s">
        <v>1345</v>
      </c>
      <c r="B168" t="s">
        <v>1346</v>
      </c>
      <c r="C168" t="s">
        <v>1347</v>
      </c>
      <c r="D168" t="s">
        <v>1348</v>
      </c>
      <c r="E168" t="s">
        <v>1349</v>
      </c>
      <c r="F168" t="s">
        <v>1350</v>
      </c>
      <c r="G168" t="s">
        <v>78</v>
      </c>
      <c r="H168" t="s">
        <v>78</v>
      </c>
      <c r="I168" t="s">
        <v>78</v>
      </c>
      <c r="J168" t="s">
        <v>1310</v>
      </c>
      <c r="K168" t="s">
        <v>80</v>
      </c>
      <c r="L168" t="s">
        <v>81</v>
      </c>
      <c r="M168" t="s">
        <v>82</v>
      </c>
      <c r="N168" t="s">
        <v>371</v>
      </c>
      <c r="O168" t="s">
        <v>84</v>
      </c>
      <c r="P168" t="s">
        <v>85</v>
      </c>
      <c r="Q168" t="s">
        <v>205</v>
      </c>
      <c r="R168" t="s">
        <v>87</v>
      </c>
      <c r="S168" t="s">
        <v>88</v>
      </c>
      <c r="T168" t="s">
        <v>89</v>
      </c>
      <c r="U168" t="s">
        <v>1311</v>
      </c>
      <c r="V168" t="s">
        <v>1312</v>
      </c>
      <c r="W168" t="s">
        <v>1313</v>
      </c>
      <c r="X168" t="s">
        <v>93</v>
      </c>
      <c r="Y168" t="s">
        <v>1314</v>
      </c>
      <c r="Z168" t="s">
        <v>1315</v>
      </c>
      <c r="AA168" t="s">
        <v>1316</v>
      </c>
      <c r="AB168" t="s">
        <v>1317</v>
      </c>
      <c r="AC168" t="s">
        <v>98</v>
      </c>
      <c r="AD168" t="s">
        <v>99</v>
      </c>
      <c r="AE168" t="s">
        <v>1054</v>
      </c>
      <c r="AF168" t="s">
        <v>99</v>
      </c>
      <c r="AG168">
        <v>1</v>
      </c>
      <c r="AH168">
        <v>1390</v>
      </c>
      <c r="AI168">
        <v>1</v>
      </c>
      <c r="AJ168">
        <v>0</v>
      </c>
      <c r="AK168">
        <v>0</v>
      </c>
      <c r="AL168">
        <v>1390</v>
      </c>
      <c r="AM168">
        <v>0</v>
      </c>
      <c r="AN168">
        <v>0</v>
      </c>
      <c r="AO168">
        <v>0</v>
      </c>
      <c r="AP168">
        <v>0</v>
      </c>
      <c r="AQ168">
        <v>0</v>
      </c>
      <c r="AR168">
        <v>0</v>
      </c>
      <c r="AS168">
        <v>1164</v>
      </c>
      <c r="AT168">
        <v>270</v>
      </c>
      <c r="AU168">
        <v>1434</v>
      </c>
      <c r="AV168">
        <v>1299</v>
      </c>
      <c r="AW168">
        <v>0</v>
      </c>
      <c r="AX168">
        <v>0</v>
      </c>
      <c r="AY168">
        <v>1299</v>
      </c>
      <c r="AZ168">
        <v>1299</v>
      </c>
      <c r="BA168">
        <v>1390</v>
      </c>
      <c r="BB168" t="s">
        <v>671</v>
      </c>
      <c r="BC168" t="s">
        <v>672</v>
      </c>
      <c r="BD168" t="s">
        <v>78</v>
      </c>
      <c r="BE168" t="s">
        <v>78</v>
      </c>
      <c r="BF168" t="s">
        <v>78</v>
      </c>
      <c r="BG168">
        <v>0</v>
      </c>
      <c r="BH168">
        <v>20566</v>
      </c>
      <c r="BI168">
        <v>434727</v>
      </c>
      <c r="BN168" t="s">
        <v>78</v>
      </c>
      <c r="BO168" t="s">
        <v>78</v>
      </c>
      <c r="BP168" t="s">
        <v>103</v>
      </c>
      <c r="BQ168" t="s">
        <v>103</v>
      </c>
      <c r="BR168" t="s">
        <v>104</v>
      </c>
      <c r="BY168" s="4">
        <f t="shared" si="3"/>
        <v>57.083333333333336</v>
      </c>
    </row>
    <row r="169" spans="1:77" x14ac:dyDescent="0.25">
      <c r="A169" t="s">
        <v>1351</v>
      </c>
      <c r="B169" t="s">
        <v>1352</v>
      </c>
      <c r="C169" t="s">
        <v>1353</v>
      </c>
      <c r="D169" t="s">
        <v>161</v>
      </c>
      <c r="E169" t="s">
        <v>1354</v>
      </c>
      <c r="F169" t="s">
        <v>1355</v>
      </c>
      <c r="G169" t="s">
        <v>78</v>
      </c>
      <c r="H169" t="s">
        <v>78</v>
      </c>
      <c r="I169" t="s">
        <v>78</v>
      </c>
      <c r="J169" t="s">
        <v>1310</v>
      </c>
      <c r="K169" t="s">
        <v>80</v>
      </c>
      <c r="L169" t="s">
        <v>81</v>
      </c>
      <c r="M169" t="s">
        <v>82</v>
      </c>
      <c r="N169" t="s">
        <v>155</v>
      </c>
      <c r="O169" t="s">
        <v>84</v>
      </c>
      <c r="P169" t="s">
        <v>85</v>
      </c>
      <c r="Q169" t="s">
        <v>205</v>
      </c>
      <c r="R169" t="s">
        <v>87</v>
      </c>
      <c r="S169" t="s">
        <v>88</v>
      </c>
      <c r="T169" t="s">
        <v>89</v>
      </c>
      <c r="U169" t="s">
        <v>1311</v>
      </c>
      <c r="V169" t="s">
        <v>1312</v>
      </c>
      <c r="W169" t="s">
        <v>1313</v>
      </c>
      <c r="X169" t="s">
        <v>93</v>
      </c>
      <c r="Y169" t="s">
        <v>1314</v>
      </c>
      <c r="Z169" t="s">
        <v>1315</v>
      </c>
      <c r="AA169" t="s">
        <v>1316</v>
      </c>
      <c r="AB169" t="s">
        <v>1317</v>
      </c>
      <c r="AC169" t="s">
        <v>98</v>
      </c>
      <c r="AD169" t="s">
        <v>99</v>
      </c>
      <c r="AE169" t="s">
        <v>1054</v>
      </c>
      <c r="AF169" t="s">
        <v>99</v>
      </c>
      <c r="AG169">
        <v>1</v>
      </c>
      <c r="AH169">
        <v>1390</v>
      </c>
      <c r="AI169">
        <v>1</v>
      </c>
      <c r="AJ169">
        <v>0</v>
      </c>
      <c r="AK169">
        <v>0</v>
      </c>
      <c r="AL169">
        <v>1390</v>
      </c>
      <c r="AM169">
        <v>0</v>
      </c>
      <c r="AN169">
        <v>0</v>
      </c>
      <c r="AO169">
        <v>0</v>
      </c>
      <c r="AP169">
        <v>0</v>
      </c>
      <c r="AQ169">
        <v>0</v>
      </c>
      <c r="AR169">
        <v>0</v>
      </c>
      <c r="AS169">
        <v>1164</v>
      </c>
      <c r="AT169">
        <v>270</v>
      </c>
      <c r="AU169">
        <v>1434</v>
      </c>
      <c r="AV169">
        <v>1299</v>
      </c>
      <c r="AW169">
        <v>0</v>
      </c>
      <c r="AX169">
        <v>0</v>
      </c>
      <c r="AY169">
        <v>1299</v>
      </c>
      <c r="AZ169">
        <v>1299</v>
      </c>
      <c r="BA169">
        <v>1390</v>
      </c>
      <c r="BB169" t="s">
        <v>671</v>
      </c>
      <c r="BC169" t="s">
        <v>672</v>
      </c>
      <c r="BD169" t="s">
        <v>78</v>
      </c>
      <c r="BE169" t="s">
        <v>78</v>
      </c>
      <c r="BF169" t="s">
        <v>78</v>
      </c>
      <c r="BG169">
        <v>0</v>
      </c>
      <c r="BH169">
        <v>19150</v>
      </c>
      <c r="BI169">
        <v>434727</v>
      </c>
      <c r="BN169" t="s">
        <v>78</v>
      </c>
      <c r="BO169" t="s">
        <v>78</v>
      </c>
      <c r="BP169" t="s">
        <v>103</v>
      </c>
      <c r="BQ169" t="s">
        <v>103</v>
      </c>
      <c r="BR169" t="s">
        <v>104</v>
      </c>
      <c r="BY169" s="4">
        <f t="shared" si="3"/>
        <v>57.083333333333336</v>
      </c>
    </row>
    <row r="170" spans="1:77" x14ac:dyDescent="0.25">
      <c r="A170" t="s">
        <v>1356</v>
      </c>
      <c r="B170" t="s">
        <v>1357</v>
      </c>
      <c r="C170" t="s">
        <v>1358</v>
      </c>
      <c r="D170" t="s">
        <v>168</v>
      </c>
      <c r="E170" t="s">
        <v>1359</v>
      </c>
      <c r="F170" t="s">
        <v>1360</v>
      </c>
      <c r="G170" t="s">
        <v>78</v>
      </c>
      <c r="H170" t="s">
        <v>78</v>
      </c>
      <c r="I170" t="s">
        <v>78</v>
      </c>
      <c r="J170" t="s">
        <v>1310</v>
      </c>
      <c r="K170" t="s">
        <v>80</v>
      </c>
      <c r="L170" t="s">
        <v>81</v>
      </c>
      <c r="M170" t="s">
        <v>82</v>
      </c>
      <c r="N170" t="s">
        <v>155</v>
      </c>
      <c r="O170" t="s">
        <v>84</v>
      </c>
      <c r="P170" t="s">
        <v>85</v>
      </c>
      <c r="Q170" t="s">
        <v>205</v>
      </c>
      <c r="R170" t="s">
        <v>87</v>
      </c>
      <c r="S170" t="s">
        <v>88</v>
      </c>
      <c r="T170" t="s">
        <v>89</v>
      </c>
      <c r="U170" t="s">
        <v>1311</v>
      </c>
      <c r="V170" t="s">
        <v>1312</v>
      </c>
      <c r="W170" t="s">
        <v>1313</v>
      </c>
      <c r="X170" t="s">
        <v>93</v>
      </c>
      <c r="Y170" t="s">
        <v>1314</v>
      </c>
      <c r="Z170" t="s">
        <v>1315</v>
      </c>
      <c r="AA170" t="s">
        <v>1316</v>
      </c>
      <c r="AB170" t="s">
        <v>1317</v>
      </c>
      <c r="AC170" t="s">
        <v>98</v>
      </c>
      <c r="AD170" t="s">
        <v>99</v>
      </c>
      <c r="AE170" t="s">
        <v>1054</v>
      </c>
      <c r="AF170" t="s">
        <v>99</v>
      </c>
      <c r="AG170">
        <v>1</v>
      </c>
      <c r="AH170">
        <v>1390</v>
      </c>
      <c r="AI170">
        <v>1</v>
      </c>
      <c r="AJ170">
        <v>0</v>
      </c>
      <c r="AK170">
        <v>0</v>
      </c>
      <c r="AL170">
        <v>1390</v>
      </c>
      <c r="AM170">
        <v>0</v>
      </c>
      <c r="AN170">
        <v>0</v>
      </c>
      <c r="AO170">
        <v>0</v>
      </c>
      <c r="AP170">
        <v>0</v>
      </c>
      <c r="AQ170">
        <v>0</v>
      </c>
      <c r="AR170">
        <v>0</v>
      </c>
      <c r="AS170">
        <v>1164</v>
      </c>
      <c r="AT170">
        <v>270</v>
      </c>
      <c r="AU170">
        <v>1434</v>
      </c>
      <c r="AV170">
        <v>1299</v>
      </c>
      <c r="AW170">
        <v>0</v>
      </c>
      <c r="AX170">
        <v>0</v>
      </c>
      <c r="AY170">
        <v>1299</v>
      </c>
      <c r="AZ170">
        <v>1299</v>
      </c>
      <c r="BA170">
        <v>1390</v>
      </c>
      <c r="BB170" t="s">
        <v>671</v>
      </c>
      <c r="BC170" t="s">
        <v>672</v>
      </c>
      <c r="BD170" t="s">
        <v>78</v>
      </c>
      <c r="BE170" t="s">
        <v>78</v>
      </c>
      <c r="BF170" t="s">
        <v>78</v>
      </c>
      <c r="BG170">
        <v>0</v>
      </c>
      <c r="BH170">
        <v>19150</v>
      </c>
      <c r="BI170">
        <v>434727</v>
      </c>
      <c r="BN170" t="s">
        <v>78</v>
      </c>
      <c r="BO170" t="s">
        <v>78</v>
      </c>
      <c r="BP170" t="s">
        <v>103</v>
      </c>
      <c r="BQ170" t="s">
        <v>103</v>
      </c>
      <c r="BR170" t="s">
        <v>104</v>
      </c>
      <c r="BY170" s="4">
        <f t="shared" si="3"/>
        <v>57.083333333333336</v>
      </c>
    </row>
    <row r="171" spans="1:77" x14ac:dyDescent="0.25">
      <c r="A171" t="s">
        <v>1361</v>
      </c>
      <c r="B171" t="s">
        <v>1362</v>
      </c>
      <c r="C171" t="s">
        <v>1363</v>
      </c>
      <c r="D171" t="s">
        <v>175</v>
      </c>
      <c r="E171" t="s">
        <v>1364</v>
      </c>
      <c r="F171" t="s">
        <v>1365</v>
      </c>
      <c r="G171" t="s">
        <v>78</v>
      </c>
      <c r="H171" t="s">
        <v>78</v>
      </c>
      <c r="I171" t="s">
        <v>78</v>
      </c>
      <c r="J171" t="s">
        <v>1310</v>
      </c>
      <c r="K171" t="s">
        <v>80</v>
      </c>
      <c r="L171" t="s">
        <v>81</v>
      </c>
      <c r="M171" t="s">
        <v>82</v>
      </c>
      <c r="N171" t="s">
        <v>371</v>
      </c>
      <c r="O171" t="s">
        <v>84</v>
      </c>
      <c r="P171" t="s">
        <v>85</v>
      </c>
      <c r="Q171" t="s">
        <v>205</v>
      </c>
      <c r="R171" t="s">
        <v>87</v>
      </c>
      <c r="S171" t="s">
        <v>88</v>
      </c>
      <c r="T171" t="s">
        <v>89</v>
      </c>
      <c r="U171" t="s">
        <v>1311</v>
      </c>
      <c r="V171" t="s">
        <v>1312</v>
      </c>
      <c r="W171" t="s">
        <v>1313</v>
      </c>
      <c r="X171" t="s">
        <v>93</v>
      </c>
      <c r="Y171" t="s">
        <v>1314</v>
      </c>
      <c r="Z171" t="s">
        <v>1315</v>
      </c>
      <c r="AA171" t="s">
        <v>1316</v>
      </c>
      <c r="AB171" t="s">
        <v>1317</v>
      </c>
      <c r="AC171" t="s">
        <v>98</v>
      </c>
      <c r="AD171" t="s">
        <v>99</v>
      </c>
      <c r="AE171" t="s">
        <v>1054</v>
      </c>
      <c r="AF171" t="s">
        <v>99</v>
      </c>
      <c r="AG171">
        <v>1</v>
      </c>
      <c r="AH171">
        <v>1390</v>
      </c>
      <c r="AI171">
        <v>1</v>
      </c>
      <c r="AJ171">
        <v>0</v>
      </c>
      <c r="AK171">
        <v>0</v>
      </c>
      <c r="AL171">
        <v>1390</v>
      </c>
      <c r="AM171">
        <v>0</v>
      </c>
      <c r="AN171">
        <v>0</v>
      </c>
      <c r="AO171">
        <v>0</v>
      </c>
      <c r="AP171">
        <v>0</v>
      </c>
      <c r="AQ171">
        <v>0</v>
      </c>
      <c r="AR171">
        <v>0</v>
      </c>
      <c r="AS171">
        <v>1164</v>
      </c>
      <c r="AT171">
        <v>270</v>
      </c>
      <c r="AU171">
        <v>1434</v>
      </c>
      <c r="AV171">
        <v>1299</v>
      </c>
      <c r="AW171">
        <v>0</v>
      </c>
      <c r="AX171">
        <v>0</v>
      </c>
      <c r="AY171">
        <v>1299</v>
      </c>
      <c r="AZ171">
        <v>1299</v>
      </c>
      <c r="BA171">
        <v>1390</v>
      </c>
      <c r="BB171" t="s">
        <v>671</v>
      </c>
      <c r="BC171" t="s">
        <v>672</v>
      </c>
      <c r="BD171" t="s">
        <v>78</v>
      </c>
      <c r="BE171" t="s">
        <v>78</v>
      </c>
      <c r="BF171" t="s">
        <v>78</v>
      </c>
      <c r="BG171">
        <v>0</v>
      </c>
      <c r="BH171">
        <v>19150</v>
      </c>
      <c r="BI171">
        <v>434727</v>
      </c>
      <c r="BN171" t="s">
        <v>78</v>
      </c>
      <c r="BO171" t="s">
        <v>78</v>
      </c>
      <c r="BP171" t="s">
        <v>103</v>
      </c>
      <c r="BQ171" t="s">
        <v>103</v>
      </c>
      <c r="BR171" t="s">
        <v>104</v>
      </c>
      <c r="BY171" s="4">
        <f t="shared" si="3"/>
        <v>57.083333333333336</v>
      </c>
    </row>
    <row r="172" spans="1:77" x14ac:dyDescent="0.25">
      <c r="A172" t="s">
        <v>1366</v>
      </c>
      <c r="B172" t="s">
        <v>1367</v>
      </c>
      <c r="C172" t="s">
        <v>1368</v>
      </c>
      <c r="D172" t="s">
        <v>1369</v>
      </c>
      <c r="E172" t="s">
        <v>1370</v>
      </c>
      <c r="F172" t="s">
        <v>1371</v>
      </c>
      <c r="G172" t="s">
        <v>78</v>
      </c>
      <c r="H172" t="s">
        <v>78</v>
      </c>
      <c r="I172" t="s">
        <v>78</v>
      </c>
      <c r="J172" t="s">
        <v>1310</v>
      </c>
      <c r="K172" t="s">
        <v>80</v>
      </c>
      <c r="L172" t="s">
        <v>81</v>
      </c>
      <c r="M172" t="s">
        <v>82</v>
      </c>
      <c r="N172" t="s">
        <v>239</v>
      </c>
      <c r="O172" t="s">
        <v>84</v>
      </c>
      <c r="P172" t="s">
        <v>85</v>
      </c>
      <c r="Q172" t="s">
        <v>205</v>
      </c>
      <c r="R172" t="s">
        <v>87</v>
      </c>
      <c r="S172" t="s">
        <v>88</v>
      </c>
      <c r="T172" t="s">
        <v>89</v>
      </c>
      <c r="U172" t="s">
        <v>1311</v>
      </c>
      <c r="V172" t="s">
        <v>1312</v>
      </c>
      <c r="W172" t="s">
        <v>1313</v>
      </c>
      <c r="X172" t="s">
        <v>93</v>
      </c>
      <c r="Y172" t="s">
        <v>1314</v>
      </c>
      <c r="Z172" t="s">
        <v>1315</v>
      </c>
      <c r="AA172" t="s">
        <v>1316</v>
      </c>
      <c r="AB172" t="s">
        <v>1317</v>
      </c>
      <c r="AC172" t="s">
        <v>98</v>
      </c>
      <c r="AD172" t="s">
        <v>99</v>
      </c>
      <c r="AE172" t="s">
        <v>1223</v>
      </c>
      <c r="AF172" t="s">
        <v>99</v>
      </c>
      <c r="AG172">
        <v>1</v>
      </c>
      <c r="AH172">
        <v>840</v>
      </c>
      <c r="AI172">
        <v>1</v>
      </c>
      <c r="AJ172">
        <v>0</v>
      </c>
      <c r="AK172">
        <v>0</v>
      </c>
      <c r="AL172">
        <v>840</v>
      </c>
      <c r="AM172">
        <v>0</v>
      </c>
      <c r="AN172">
        <v>0</v>
      </c>
      <c r="AO172">
        <v>0</v>
      </c>
      <c r="AP172">
        <v>0</v>
      </c>
      <c r="AQ172">
        <v>0</v>
      </c>
      <c r="AR172">
        <v>0</v>
      </c>
      <c r="AS172">
        <v>840</v>
      </c>
      <c r="AT172">
        <v>0</v>
      </c>
      <c r="AU172">
        <v>840</v>
      </c>
      <c r="AV172">
        <v>840</v>
      </c>
      <c r="AW172">
        <v>0</v>
      </c>
      <c r="AX172">
        <v>0</v>
      </c>
      <c r="AY172">
        <v>840</v>
      </c>
      <c r="AZ172">
        <v>840</v>
      </c>
      <c r="BA172">
        <v>840</v>
      </c>
      <c r="BB172" t="s">
        <v>157</v>
      </c>
      <c r="BC172" t="s">
        <v>269</v>
      </c>
      <c r="BD172" t="s">
        <v>78</v>
      </c>
      <c r="BE172" t="s">
        <v>78</v>
      </c>
      <c r="BF172" t="s">
        <v>78</v>
      </c>
      <c r="BG172">
        <v>0</v>
      </c>
      <c r="BH172">
        <v>3000</v>
      </c>
      <c r="BI172">
        <v>313156</v>
      </c>
      <c r="BN172" t="s">
        <v>78</v>
      </c>
      <c r="BO172" t="s">
        <v>78</v>
      </c>
      <c r="BP172" t="s">
        <v>103</v>
      </c>
      <c r="BQ172" t="s">
        <v>103</v>
      </c>
      <c r="BR172" t="s">
        <v>104</v>
      </c>
      <c r="BY172" s="4">
        <f t="shared" si="3"/>
        <v>55.083333333333336</v>
      </c>
    </row>
    <row r="173" spans="1:77" x14ac:dyDescent="0.25">
      <c r="A173" t="s">
        <v>1372</v>
      </c>
      <c r="B173" t="s">
        <v>1373</v>
      </c>
      <c r="C173" t="s">
        <v>1374</v>
      </c>
      <c r="D173" t="s">
        <v>1375</v>
      </c>
      <c r="E173" t="s">
        <v>1376</v>
      </c>
      <c r="F173" t="s">
        <v>1377</v>
      </c>
      <c r="G173" t="s">
        <v>78</v>
      </c>
      <c r="H173" t="s">
        <v>78</v>
      </c>
      <c r="I173" t="s">
        <v>78</v>
      </c>
      <c r="J173" t="s">
        <v>1310</v>
      </c>
      <c r="K173" t="s">
        <v>80</v>
      </c>
      <c r="L173" t="s">
        <v>81</v>
      </c>
      <c r="M173" t="s">
        <v>82</v>
      </c>
      <c r="N173" t="s">
        <v>239</v>
      </c>
      <c r="O173" t="s">
        <v>131</v>
      </c>
      <c r="P173" t="s">
        <v>85</v>
      </c>
      <c r="Q173" t="s">
        <v>205</v>
      </c>
      <c r="R173" t="s">
        <v>87</v>
      </c>
      <c r="S173" t="s">
        <v>88</v>
      </c>
      <c r="T173" t="s">
        <v>89</v>
      </c>
      <c r="U173" t="s">
        <v>1311</v>
      </c>
      <c r="V173" t="s">
        <v>1312</v>
      </c>
      <c r="W173" t="s">
        <v>1313</v>
      </c>
      <c r="X173" t="s">
        <v>93</v>
      </c>
      <c r="Y173" t="s">
        <v>1314</v>
      </c>
      <c r="Z173" t="s">
        <v>1315</v>
      </c>
      <c r="AA173" t="s">
        <v>1316</v>
      </c>
      <c r="AB173" t="s">
        <v>1317</v>
      </c>
      <c r="AC173" t="s">
        <v>98</v>
      </c>
      <c r="AD173" t="s">
        <v>99</v>
      </c>
      <c r="AE173" t="s">
        <v>422</v>
      </c>
      <c r="AF173" t="s">
        <v>99</v>
      </c>
      <c r="AG173">
        <v>1</v>
      </c>
      <c r="AH173">
        <v>320</v>
      </c>
      <c r="AI173">
        <v>1</v>
      </c>
      <c r="AJ173">
        <v>0</v>
      </c>
      <c r="AK173">
        <v>0</v>
      </c>
      <c r="AL173">
        <v>320</v>
      </c>
      <c r="AM173">
        <v>0</v>
      </c>
      <c r="AN173">
        <v>0</v>
      </c>
      <c r="AO173">
        <v>0</v>
      </c>
      <c r="AP173">
        <v>0</v>
      </c>
      <c r="AQ173">
        <v>0</v>
      </c>
      <c r="AR173">
        <v>0</v>
      </c>
      <c r="AS173">
        <v>0</v>
      </c>
      <c r="AT173">
        <v>320</v>
      </c>
      <c r="AU173">
        <v>320</v>
      </c>
      <c r="AV173">
        <v>160</v>
      </c>
      <c r="AW173">
        <v>0</v>
      </c>
      <c r="AX173">
        <v>0</v>
      </c>
      <c r="AY173">
        <v>160</v>
      </c>
      <c r="AZ173">
        <v>160</v>
      </c>
      <c r="BA173">
        <v>320</v>
      </c>
      <c r="BB173" t="s">
        <v>157</v>
      </c>
      <c r="BC173" t="s">
        <v>269</v>
      </c>
      <c r="BD173" t="s">
        <v>78</v>
      </c>
      <c r="BE173" t="s">
        <v>78</v>
      </c>
      <c r="BF173" t="s">
        <v>78</v>
      </c>
      <c r="BG173">
        <v>0</v>
      </c>
      <c r="BH173">
        <v>0</v>
      </c>
      <c r="BI173">
        <v>59649</v>
      </c>
      <c r="BN173" t="s">
        <v>78</v>
      </c>
      <c r="BO173" t="s">
        <v>78</v>
      </c>
      <c r="BP173" t="s">
        <v>103</v>
      </c>
      <c r="BQ173" t="s">
        <v>103</v>
      </c>
      <c r="BR173" t="s">
        <v>104</v>
      </c>
      <c r="BY173" s="4">
        <f t="shared" si="3"/>
        <v>55.083333333333336</v>
      </c>
    </row>
    <row r="174" spans="1:77" x14ac:dyDescent="0.25">
      <c r="A174" t="s">
        <v>1378</v>
      </c>
      <c r="B174" t="s">
        <v>1379</v>
      </c>
      <c r="C174" t="s">
        <v>1380</v>
      </c>
      <c r="D174" t="s">
        <v>202</v>
      </c>
      <c r="E174" t="s">
        <v>1381</v>
      </c>
      <c r="F174" t="s">
        <v>1382</v>
      </c>
      <c r="G174" t="s">
        <v>78</v>
      </c>
      <c r="H174" t="s">
        <v>78</v>
      </c>
      <c r="I174" t="s">
        <v>78</v>
      </c>
      <c r="J174" t="s">
        <v>1310</v>
      </c>
      <c r="K174" t="s">
        <v>80</v>
      </c>
      <c r="L174" t="s">
        <v>81</v>
      </c>
      <c r="M174" t="s">
        <v>82</v>
      </c>
      <c r="N174" t="s">
        <v>371</v>
      </c>
      <c r="O174" t="s">
        <v>131</v>
      </c>
      <c r="P174" t="s">
        <v>85</v>
      </c>
      <c r="Q174" t="s">
        <v>205</v>
      </c>
      <c r="R174" t="s">
        <v>87</v>
      </c>
      <c r="S174" t="s">
        <v>88</v>
      </c>
      <c r="T174" t="s">
        <v>89</v>
      </c>
      <c r="U174" t="s">
        <v>1311</v>
      </c>
      <c r="V174" t="s">
        <v>1312</v>
      </c>
      <c r="W174" t="s">
        <v>1313</v>
      </c>
      <c r="X174" t="s">
        <v>93</v>
      </c>
      <c r="Y174" t="s">
        <v>1314</v>
      </c>
      <c r="Z174" t="s">
        <v>1315</v>
      </c>
      <c r="AA174" t="s">
        <v>1316</v>
      </c>
      <c r="AB174" t="s">
        <v>1317</v>
      </c>
      <c r="AC174" t="s">
        <v>98</v>
      </c>
      <c r="AD174" t="s">
        <v>99</v>
      </c>
      <c r="AE174" t="s">
        <v>1383</v>
      </c>
      <c r="AF174" t="s">
        <v>99</v>
      </c>
      <c r="AG174">
        <v>3</v>
      </c>
      <c r="AH174">
        <v>3918</v>
      </c>
      <c r="AI174">
        <v>3</v>
      </c>
      <c r="AJ174">
        <v>0</v>
      </c>
      <c r="AK174">
        <v>0</v>
      </c>
      <c r="AL174">
        <v>3918</v>
      </c>
      <c r="AM174">
        <v>0</v>
      </c>
      <c r="AN174">
        <v>0</v>
      </c>
      <c r="AO174">
        <v>0</v>
      </c>
      <c r="AP174">
        <v>0</v>
      </c>
      <c r="AQ174">
        <v>0</v>
      </c>
      <c r="AR174">
        <v>0</v>
      </c>
      <c r="AS174">
        <v>3947</v>
      </c>
      <c r="AT174">
        <v>0</v>
      </c>
      <c r="AU174">
        <v>3947</v>
      </c>
      <c r="AV174">
        <v>3947</v>
      </c>
      <c r="AW174">
        <v>29</v>
      </c>
      <c r="AX174">
        <v>0</v>
      </c>
      <c r="AY174">
        <v>3947</v>
      </c>
      <c r="AZ174">
        <v>3947</v>
      </c>
      <c r="BA174">
        <v>3918</v>
      </c>
      <c r="BB174" t="s">
        <v>963</v>
      </c>
      <c r="BC174" t="s">
        <v>964</v>
      </c>
      <c r="BD174" t="s">
        <v>78</v>
      </c>
      <c r="BE174" t="s">
        <v>78</v>
      </c>
      <c r="BF174" t="s">
        <v>78</v>
      </c>
      <c r="BG174">
        <v>0</v>
      </c>
      <c r="BH174">
        <v>69741</v>
      </c>
      <c r="BI174">
        <v>2060692</v>
      </c>
      <c r="BN174" t="s">
        <v>78</v>
      </c>
      <c r="BO174" t="s">
        <v>78</v>
      </c>
      <c r="BP174" t="s">
        <v>103</v>
      </c>
      <c r="BQ174" t="s">
        <v>103</v>
      </c>
      <c r="BR174" t="s">
        <v>104</v>
      </c>
      <c r="BY174" s="4">
        <f t="shared" si="3"/>
        <v>54.083333333333336</v>
      </c>
    </row>
    <row r="175" spans="1:77" x14ac:dyDescent="0.25">
      <c r="A175" t="s">
        <v>1384</v>
      </c>
      <c r="B175" t="s">
        <v>1385</v>
      </c>
      <c r="C175" t="s">
        <v>1386</v>
      </c>
      <c r="D175" t="s">
        <v>334</v>
      </c>
      <c r="E175" t="s">
        <v>1387</v>
      </c>
      <c r="F175" t="s">
        <v>1388</v>
      </c>
      <c r="G175" t="s">
        <v>78</v>
      </c>
      <c r="H175" t="s">
        <v>78</v>
      </c>
      <c r="I175" t="s">
        <v>78</v>
      </c>
      <c r="J175" t="s">
        <v>1310</v>
      </c>
      <c r="K175" t="s">
        <v>80</v>
      </c>
      <c r="L175" t="s">
        <v>81</v>
      </c>
      <c r="M175" t="s">
        <v>82</v>
      </c>
      <c r="N175" t="s">
        <v>140</v>
      </c>
      <c r="O175" t="s">
        <v>84</v>
      </c>
      <c r="P175" t="s">
        <v>85</v>
      </c>
      <c r="Q175" t="s">
        <v>205</v>
      </c>
      <c r="R175" t="s">
        <v>87</v>
      </c>
      <c r="S175" t="s">
        <v>88</v>
      </c>
      <c r="T175" t="s">
        <v>89</v>
      </c>
      <c r="U175" t="s">
        <v>1311</v>
      </c>
      <c r="V175" t="s">
        <v>1312</v>
      </c>
      <c r="W175" t="s">
        <v>1313</v>
      </c>
      <c r="X175" t="s">
        <v>93</v>
      </c>
      <c r="Y175" t="s">
        <v>1314</v>
      </c>
      <c r="Z175" t="s">
        <v>1315</v>
      </c>
      <c r="AA175" t="s">
        <v>1316</v>
      </c>
      <c r="AB175" t="s">
        <v>1317</v>
      </c>
      <c r="AC175" t="s">
        <v>98</v>
      </c>
      <c r="AD175" t="s">
        <v>99</v>
      </c>
      <c r="AE175" t="s">
        <v>998</v>
      </c>
      <c r="AF175" t="s">
        <v>99</v>
      </c>
      <c r="AG175">
        <v>5</v>
      </c>
      <c r="AH175">
        <v>692</v>
      </c>
      <c r="AI175">
        <v>3</v>
      </c>
      <c r="AJ175">
        <v>125</v>
      </c>
      <c r="AK175">
        <v>2</v>
      </c>
      <c r="AL175">
        <v>817</v>
      </c>
      <c r="AM175">
        <v>77</v>
      </c>
      <c r="AN175">
        <v>0</v>
      </c>
      <c r="AO175">
        <v>48</v>
      </c>
      <c r="AP175">
        <v>0</v>
      </c>
      <c r="AQ175">
        <v>0</v>
      </c>
      <c r="AR175">
        <v>0</v>
      </c>
      <c r="AS175">
        <v>144</v>
      </c>
      <c r="AT175">
        <v>1056</v>
      </c>
      <c r="AU175">
        <v>1200</v>
      </c>
      <c r="AV175">
        <v>672</v>
      </c>
      <c r="AW175">
        <v>0</v>
      </c>
      <c r="AX175">
        <v>0</v>
      </c>
      <c r="AY175">
        <v>672</v>
      </c>
      <c r="AZ175">
        <v>672</v>
      </c>
      <c r="BA175">
        <v>817</v>
      </c>
      <c r="BB175" t="s">
        <v>810</v>
      </c>
      <c r="BC175" t="s">
        <v>1389</v>
      </c>
      <c r="BD175" t="s">
        <v>78</v>
      </c>
      <c r="BE175" t="s">
        <v>78</v>
      </c>
      <c r="BF175" t="s">
        <v>78</v>
      </c>
      <c r="BG175">
        <v>0</v>
      </c>
      <c r="BH175">
        <v>22910</v>
      </c>
      <c r="BI175">
        <v>500222</v>
      </c>
      <c r="BN175" t="s">
        <v>78</v>
      </c>
      <c r="BO175" t="s">
        <v>78</v>
      </c>
      <c r="BP175" t="s">
        <v>103</v>
      </c>
      <c r="BQ175" t="s">
        <v>103</v>
      </c>
      <c r="BR175" t="s">
        <v>104</v>
      </c>
      <c r="BY175" s="4">
        <f t="shared" si="3"/>
        <v>50</v>
      </c>
    </row>
    <row r="176" spans="1:77" x14ac:dyDescent="0.25">
      <c r="A176" t="s">
        <v>1390</v>
      </c>
      <c r="B176" t="s">
        <v>1391</v>
      </c>
      <c r="C176" t="s">
        <v>1392</v>
      </c>
      <c r="D176" t="s">
        <v>108</v>
      </c>
      <c r="E176" t="s">
        <v>1393</v>
      </c>
      <c r="F176" t="s">
        <v>1394</v>
      </c>
      <c r="G176" t="s">
        <v>78</v>
      </c>
      <c r="H176" t="s">
        <v>78</v>
      </c>
      <c r="I176" t="s">
        <v>78</v>
      </c>
      <c r="J176" t="s">
        <v>1310</v>
      </c>
      <c r="K176" t="s">
        <v>80</v>
      </c>
      <c r="L176" t="s">
        <v>81</v>
      </c>
      <c r="M176" t="s">
        <v>82</v>
      </c>
      <c r="N176" t="s">
        <v>122</v>
      </c>
      <c r="O176" t="s">
        <v>84</v>
      </c>
      <c r="P176" t="s">
        <v>85</v>
      </c>
      <c r="Q176" t="s">
        <v>205</v>
      </c>
      <c r="R176" t="s">
        <v>87</v>
      </c>
      <c r="S176" t="s">
        <v>88</v>
      </c>
      <c r="T176" t="s">
        <v>89</v>
      </c>
      <c r="U176" t="s">
        <v>1311</v>
      </c>
      <c r="V176" t="s">
        <v>1312</v>
      </c>
      <c r="W176" t="s">
        <v>1313</v>
      </c>
      <c r="X176" t="s">
        <v>93</v>
      </c>
      <c r="Y176" t="s">
        <v>1314</v>
      </c>
      <c r="Z176" t="s">
        <v>1315</v>
      </c>
      <c r="AA176" t="s">
        <v>1316</v>
      </c>
      <c r="AB176" t="s">
        <v>1317</v>
      </c>
      <c r="AC176" t="s">
        <v>98</v>
      </c>
      <c r="AD176" t="s">
        <v>99</v>
      </c>
      <c r="AE176" t="s">
        <v>1395</v>
      </c>
      <c r="AF176" t="s">
        <v>99</v>
      </c>
      <c r="AG176">
        <v>12</v>
      </c>
      <c r="AH176">
        <v>1397</v>
      </c>
      <c r="AI176">
        <v>8</v>
      </c>
      <c r="AJ176">
        <v>540</v>
      </c>
      <c r="AK176">
        <v>4</v>
      </c>
      <c r="AL176">
        <v>1937</v>
      </c>
      <c r="AM176">
        <v>286</v>
      </c>
      <c r="AN176">
        <v>20</v>
      </c>
      <c r="AO176">
        <v>105</v>
      </c>
      <c r="AP176">
        <v>0</v>
      </c>
      <c r="AQ176">
        <v>129</v>
      </c>
      <c r="AR176">
        <v>0</v>
      </c>
      <c r="AS176">
        <v>2168</v>
      </c>
      <c r="AT176">
        <v>0</v>
      </c>
      <c r="AU176">
        <v>2168</v>
      </c>
      <c r="AV176">
        <v>2168</v>
      </c>
      <c r="AW176">
        <v>231</v>
      </c>
      <c r="AX176">
        <v>0</v>
      </c>
      <c r="AY176">
        <v>2168</v>
      </c>
      <c r="AZ176">
        <v>2168</v>
      </c>
      <c r="BA176">
        <v>1937</v>
      </c>
      <c r="BB176" t="s">
        <v>1396</v>
      </c>
      <c r="BC176" t="s">
        <v>1396</v>
      </c>
      <c r="BD176" t="s">
        <v>78</v>
      </c>
      <c r="BE176" t="s">
        <v>78</v>
      </c>
      <c r="BF176" t="s">
        <v>78</v>
      </c>
      <c r="BG176">
        <v>0</v>
      </c>
      <c r="BH176">
        <v>70069</v>
      </c>
      <c r="BI176">
        <v>1131002</v>
      </c>
      <c r="BN176" t="s">
        <v>78</v>
      </c>
      <c r="BO176" t="s">
        <v>78</v>
      </c>
      <c r="BP176" t="s">
        <v>103</v>
      </c>
      <c r="BQ176" t="s">
        <v>103</v>
      </c>
      <c r="BR176" t="s">
        <v>104</v>
      </c>
      <c r="BY176" s="4">
        <f t="shared" ref="BY176:BY228" si="4">YEARFRAC(BC176,$BY$2)</f>
        <v>48.75</v>
      </c>
    </row>
    <row r="177" spans="1:77" x14ac:dyDescent="0.25">
      <c r="A177" t="s">
        <v>1397</v>
      </c>
      <c r="B177" t="s">
        <v>1398</v>
      </c>
      <c r="C177" t="s">
        <v>1399</v>
      </c>
      <c r="D177" t="s">
        <v>684</v>
      </c>
      <c r="E177" t="s">
        <v>1400</v>
      </c>
      <c r="F177" t="s">
        <v>1401</v>
      </c>
      <c r="G177" t="s">
        <v>78</v>
      </c>
      <c r="H177" t="s">
        <v>78</v>
      </c>
      <c r="I177" t="s">
        <v>78</v>
      </c>
      <c r="J177" t="s">
        <v>1310</v>
      </c>
      <c r="K177" t="s">
        <v>80</v>
      </c>
      <c r="L177" t="s">
        <v>81</v>
      </c>
      <c r="M177" t="s">
        <v>82</v>
      </c>
      <c r="N177" t="s">
        <v>371</v>
      </c>
      <c r="O177" t="s">
        <v>84</v>
      </c>
      <c r="P177" t="s">
        <v>85</v>
      </c>
      <c r="Q177" t="s">
        <v>205</v>
      </c>
      <c r="R177" t="s">
        <v>87</v>
      </c>
      <c r="S177" t="s">
        <v>88</v>
      </c>
      <c r="T177" t="s">
        <v>89</v>
      </c>
      <c r="U177" t="s">
        <v>1311</v>
      </c>
      <c r="V177" t="s">
        <v>1312</v>
      </c>
      <c r="W177" t="s">
        <v>1313</v>
      </c>
      <c r="X177" t="s">
        <v>93</v>
      </c>
      <c r="Y177" t="s">
        <v>1314</v>
      </c>
      <c r="Z177" t="s">
        <v>1315</v>
      </c>
      <c r="AA177" t="s">
        <v>1316</v>
      </c>
      <c r="AB177" t="s">
        <v>1317</v>
      </c>
      <c r="AC177" t="s">
        <v>98</v>
      </c>
      <c r="AD177" t="s">
        <v>99</v>
      </c>
      <c r="AE177" t="s">
        <v>1115</v>
      </c>
      <c r="AF177" t="s">
        <v>99</v>
      </c>
      <c r="AG177">
        <v>1</v>
      </c>
      <c r="AH177">
        <v>1489</v>
      </c>
      <c r="AI177">
        <v>1</v>
      </c>
      <c r="AJ177">
        <v>0</v>
      </c>
      <c r="AK177">
        <v>0</v>
      </c>
      <c r="AL177">
        <v>1489</v>
      </c>
      <c r="AM177">
        <v>0</v>
      </c>
      <c r="AN177">
        <v>0</v>
      </c>
      <c r="AO177">
        <v>0</v>
      </c>
      <c r="AP177">
        <v>0</v>
      </c>
      <c r="AQ177">
        <v>0</v>
      </c>
      <c r="AR177">
        <v>0</v>
      </c>
      <c r="AS177">
        <v>1536</v>
      </c>
      <c r="AT177">
        <v>0</v>
      </c>
      <c r="AU177">
        <v>1536</v>
      </c>
      <c r="AV177">
        <v>1536</v>
      </c>
      <c r="AW177">
        <v>47</v>
      </c>
      <c r="AX177">
        <v>0</v>
      </c>
      <c r="AY177">
        <v>1536</v>
      </c>
      <c r="AZ177">
        <v>1536</v>
      </c>
      <c r="BA177">
        <v>1489</v>
      </c>
      <c r="BB177" t="s">
        <v>1396</v>
      </c>
      <c r="BC177" t="s">
        <v>1396</v>
      </c>
      <c r="BD177" t="s">
        <v>78</v>
      </c>
      <c r="BE177" t="s">
        <v>78</v>
      </c>
      <c r="BF177" t="s">
        <v>78</v>
      </c>
      <c r="BG177">
        <v>0</v>
      </c>
      <c r="BH177">
        <v>53274</v>
      </c>
      <c r="BI177">
        <v>514042</v>
      </c>
      <c r="BN177" t="s">
        <v>78</v>
      </c>
      <c r="BO177" t="s">
        <v>78</v>
      </c>
      <c r="BP177" t="s">
        <v>103</v>
      </c>
      <c r="BQ177" t="s">
        <v>103</v>
      </c>
      <c r="BR177" t="s">
        <v>104</v>
      </c>
      <c r="BY177" s="4">
        <f t="shared" si="4"/>
        <v>48.75</v>
      </c>
    </row>
    <row r="178" spans="1:77" x14ac:dyDescent="0.25">
      <c r="A178" t="s">
        <v>1402</v>
      </c>
      <c r="B178" t="s">
        <v>1403</v>
      </c>
      <c r="C178" t="s">
        <v>1404</v>
      </c>
      <c r="D178" t="s">
        <v>1405</v>
      </c>
      <c r="E178" t="s">
        <v>1406</v>
      </c>
      <c r="F178" t="s">
        <v>1407</v>
      </c>
      <c r="G178" t="s">
        <v>78</v>
      </c>
      <c r="H178" t="s">
        <v>78</v>
      </c>
      <c r="I178" t="s">
        <v>78</v>
      </c>
      <c r="J178" t="s">
        <v>1310</v>
      </c>
      <c r="K178" t="s">
        <v>80</v>
      </c>
      <c r="L178" t="s">
        <v>81</v>
      </c>
      <c r="M178" t="s">
        <v>82</v>
      </c>
      <c r="N178" t="s">
        <v>239</v>
      </c>
      <c r="O178" t="s">
        <v>84</v>
      </c>
      <c r="P178" t="s">
        <v>85</v>
      </c>
      <c r="Q178" t="s">
        <v>205</v>
      </c>
      <c r="R178" t="s">
        <v>87</v>
      </c>
      <c r="S178" t="s">
        <v>88</v>
      </c>
      <c r="T178" t="s">
        <v>89</v>
      </c>
      <c r="U178" t="s">
        <v>1311</v>
      </c>
      <c r="V178" t="s">
        <v>1312</v>
      </c>
      <c r="W178" t="s">
        <v>1313</v>
      </c>
      <c r="X178" t="s">
        <v>93</v>
      </c>
      <c r="Y178" t="s">
        <v>1314</v>
      </c>
      <c r="Z178" t="s">
        <v>1315</v>
      </c>
      <c r="AA178" t="s">
        <v>1316</v>
      </c>
      <c r="AB178" t="s">
        <v>1317</v>
      </c>
      <c r="AC178" t="s">
        <v>98</v>
      </c>
      <c r="AD178" t="s">
        <v>99</v>
      </c>
      <c r="AE178" t="s">
        <v>1031</v>
      </c>
      <c r="AF178" t="s">
        <v>99</v>
      </c>
      <c r="AG178">
        <v>1</v>
      </c>
      <c r="AH178">
        <v>4800</v>
      </c>
      <c r="AI178">
        <v>1</v>
      </c>
      <c r="AJ178">
        <v>0</v>
      </c>
      <c r="AK178">
        <v>0</v>
      </c>
      <c r="AL178">
        <v>4800</v>
      </c>
      <c r="AM178">
        <v>0</v>
      </c>
      <c r="AN178">
        <v>0</v>
      </c>
      <c r="AO178">
        <v>0</v>
      </c>
      <c r="AP178">
        <v>0</v>
      </c>
      <c r="AQ178">
        <v>0</v>
      </c>
      <c r="AR178">
        <v>0</v>
      </c>
      <c r="AS178">
        <v>0</v>
      </c>
      <c r="AT178">
        <v>4800</v>
      </c>
      <c r="AU178">
        <v>4800</v>
      </c>
      <c r="AV178">
        <v>2400</v>
      </c>
      <c r="AW178">
        <v>0</v>
      </c>
      <c r="AX178">
        <v>0</v>
      </c>
      <c r="AY178">
        <v>2400</v>
      </c>
      <c r="AZ178">
        <v>2400</v>
      </c>
      <c r="BA178">
        <v>4800</v>
      </c>
      <c r="BB178" t="s">
        <v>1165</v>
      </c>
      <c r="BC178" t="s">
        <v>1408</v>
      </c>
      <c r="BD178" t="s">
        <v>78</v>
      </c>
      <c r="BE178" t="s">
        <v>78</v>
      </c>
      <c r="BF178" t="s">
        <v>78</v>
      </c>
      <c r="BG178">
        <v>0</v>
      </c>
      <c r="BH178">
        <v>19585</v>
      </c>
      <c r="BI178">
        <v>894730</v>
      </c>
      <c r="BN178" t="s">
        <v>78</v>
      </c>
      <c r="BO178" t="s">
        <v>78</v>
      </c>
      <c r="BP178" t="s">
        <v>103</v>
      </c>
      <c r="BQ178" t="s">
        <v>103</v>
      </c>
      <c r="BR178" t="s">
        <v>104</v>
      </c>
      <c r="BY178" s="4">
        <f t="shared" si="4"/>
        <v>47.333333333333336</v>
      </c>
    </row>
    <row r="179" spans="1:77" x14ac:dyDescent="0.25">
      <c r="A179" t="s">
        <v>1409</v>
      </c>
      <c r="B179" t="s">
        <v>1410</v>
      </c>
      <c r="C179" t="s">
        <v>1411</v>
      </c>
      <c r="D179" t="s">
        <v>301</v>
      </c>
      <c r="E179" t="s">
        <v>1412</v>
      </c>
      <c r="F179" t="s">
        <v>1413</v>
      </c>
      <c r="G179" t="s">
        <v>78</v>
      </c>
      <c r="H179" t="s">
        <v>78</v>
      </c>
      <c r="I179" t="s">
        <v>78</v>
      </c>
      <c r="J179" t="s">
        <v>1310</v>
      </c>
      <c r="K179" t="s">
        <v>80</v>
      </c>
      <c r="L179" t="s">
        <v>81</v>
      </c>
      <c r="M179" t="s">
        <v>82</v>
      </c>
      <c r="N179" t="s">
        <v>267</v>
      </c>
      <c r="O179" t="s">
        <v>84</v>
      </c>
      <c r="P179" t="s">
        <v>85</v>
      </c>
      <c r="Q179" t="s">
        <v>205</v>
      </c>
      <c r="R179" t="s">
        <v>87</v>
      </c>
      <c r="S179" t="s">
        <v>88</v>
      </c>
      <c r="T179" t="s">
        <v>89</v>
      </c>
      <c r="U179" t="s">
        <v>1311</v>
      </c>
      <c r="V179" t="s">
        <v>1312</v>
      </c>
      <c r="W179" t="s">
        <v>1313</v>
      </c>
      <c r="X179" t="s">
        <v>93</v>
      </c>
      <c r="Y179" t="s">
        <v>1314</v>
      </c>
      <c r="Z179" t="s">
        <v>1315</v>
      </c>
      <c r="AA179" t="s">
        <v>1316</v>
      </c>
      <c r="AB179" t="s">
        <v>1317</v>
      </c>
      <c r="AC179" t="s">
        <v>98</v>
      </c>
      <c r="AD179" t="s">
        <v>99</v>
      </c>
      <c r="AE179" t="s">
        <v>1414</v>
      </c>
      <c r="AF179" t="s">
        <v>99</v>
      </c>
      <c r="AG179">
        <v>3</v>
      </c>
      <c r="AH179">
        <v>459</v>
      </c>
      <c r="AI179">
        <v>3</v>
      </c>
      <c r="AJ179">
        <v>0</v>
      </c>
      <c r="AK179">
        <v>0</v>
      </c>
      <c r="AL179">
        <v>459</v>
      </c>
      <c r="AM179">
        <v>0</v>
      </c>
      <c r="AN179">
        <v>0</v>
      </c>
      <c r="AO179">
        <v>0</v>
      </c>
      <c r="AP179">
        <v>0</v>
      </c>
      <c r="AQ179">
        <v>0</v>
      </c>
      <c r="AR179">
        <v>0</v>
      </c>
      <c r="AS179">
        <v>250</v>
      </c>
      <c r="AT179">
        <v>240</v>
      </c>
      <c r="AU179">
        <v>490</v>
      </c>
      <c r="AV179">
        <v>370</v>
      </c>
      <c r="AW179">
        <v>0</v>
      </c>
      <c r="AX179">
        <v>0</v>
      </c>
      <c r="AY179">
        <v>370</v>
      </c>
      <c r="AZ179">
        <v>370</v>
      </c>
      <c r="BA179">
        <v>459</v>
      </c>
      <c r="BB179" t="s">
        <v>702</v>
      </c>
      <c r="BC179" t="s">
        <v>1415</v>
      </c>
      <c r="BD179" t="s">
        <v>78</v>
      </c>
      <c r="BE179" t="s">
        <v>78</v>
      </c>
      <c r="BF179" t="s">
        <v>78</v>
      </c>
      <c r="BG179">
        <v>0</v>
      </c>
      <c r="BH179">
        <v>22346</v>
      </c>
      <c r="BI179">
        <v>150970</v>
      </c>
      <c r="BN179" t="s">
        <v>78</v>
      </c>
      <c r="BO179" t="s">
        <v>78</v>
      </c>
      <c r="BP179" t="s">
        <v>103</v>
      </c>
      <c r="BQ179" t="s">
        <v>103</v>
      </c>
      <c r="BR179" t="s">
        <v>104</v>
      </c>
      <c r="BY179" s="4">
        <f t="shared" si="4"/>
        <v>46.166666666666664</v>
      </c>
    </row>
    <row r="180" spans="1:77" x14ac:dyDescent="0.25">
      <c r="A180" t="s">
        <v>1416</v>
      </c>
      <c r="B180" t="s">
        <v>1417</v>
      </c>
      <c r="C180" t="s">
        <v>1418</v>
      </c>
      <c r="D180" t="s">
        <v>1419</v>
      </c>
      <c r="E180" t="s">
        <v>1420</v>
      </c>
      <c r="F180" t="s">
        <v>1421</v>
      </c>
      <c r="G180" t="s">
        <v>78</v>
      </c>
      <c r="H180" t="s">
        <v>78</v>
      </c>
      <c r="I180" t="s">
        <v>78</v>
      </c>
      <c r="J180" t="s">
        <v>1310</v>
      </c>
      <c r="K180" t="s">
        <v>80</v>
      </c>
      <c r="L180" t="s">
        <v>81</v>
      </c>
      <c r="M180" t="s">
        <v>82</v>
      </c>
      <c r="N180" t="s">
        <v>371</v>
      </c>
      <c r="O180" t="s">
        <v>84</v>
      </c>
      <c r="P180" t="s">
        <v>85</v>
      </c>
      <c r="Q180" t="s">
        <v>205</v>
      </c>
      <c r="R180" t="s">
        <v>87</v>
      </c>
      <c r="S180" t="s">
        <v>88</v>
      </c>
      <c r="T180" t="s">
        <v>89</v>
      </c>
      <c r="U180" t="s">
        <v>1311</v>
      </c>
      <c r="V180" t="s">
        <v>1312</v>
      </c>
      <c r="W180" t="s">
        <v>1313</v>
      </c>
      <c r="X180" t="s">
        <v>93</v>
      </c>
      <c r="Y180" t="s">
        <v>1314</v>
      </c>
      <c r="Z180" t="s">
        <v>1315</v>
      </c>
      <c r="AA180" t="s">
        <v>1316</v>
      </c>
      <c r="AB180" t="s">
        <v>1317</v>
      </c>
      <c r="AC180" t="s">
        <v>98</v>
      </c>
      <c r="AD180" t="s">
        <v>99</v>
      </c>
      <c r="AE180" t="s">
        <v>710</v>
      </c>
      <c r="AF180" t="s">
        <v>99</v>
      </c>
      <c r="AG180">
        <v>1</v>
      </c>
      <c r="AH180">
        <v>950</v>
      </c>
      <c r="AI180">
        <v>1</v>
      </c>
      <c r="AJ180">
        <v>0</v>
      </c>
      <c r="AK180">
        <v>0</v>
      </c>
      <c r="AL180">
        <v>950</v>
      </c>
      <c r="AM180">
        <v>0</v>
      </c>
      <c r="AN180">
        <v>0</v>
      </c>
      <c r="AO180">
        <v>0</v>
      </c>
      <c r="AP180">
        <v>0</v>
      </c>
      <c r="AQ180">
        <v>0</v>
      </c>
      <c r="AR180">
        <v>0</v>
      </c>
      <c r="AS180">
        <v>0</v>
      </c>
      <c r="AT180">
        <v>950</v>
      </c>
      <c r="AU180">
        <v>950</v>
      </c>
      <c r="AV180">
        <v>475</v>
      </c>
      <c r="AW180">
        <v>0</v>
      </c>
      <c r="AX180">
        <v>0</v>
      </c>
      <c r="AY180">
        <v>475</v>
      </c>
      <c r="AZ180">
        <v>475</v>
      </c>
      <c r="BA180">
        <v>950</v>
      </c>
      <c r="BB180" t="s">
        <v>702</v>
      </c>
      <c r="BC180" t="s">
        <v>703</v>
      </c>
      <c r="BD180" t="s">
        <v>78</v>
      </c>
      <c r="BE180" t="s">
        <v>78</v>
      </c>
      <c r="BF180" t="s">
        <v>78</v>
      </c>
      <c r="BG180">
        <v>0</v>
      </c>
      <c r="BH180">
        <v>5393</v>
      </c>
      <c r="BI180">
        <v>177082</v>
      </c>
      <c r="BN180" t="s">
        <v>78</v>
      </c>
      <c r="BO180" t="s">
        <v>78</v>
      </c>
      <c r="BP180" t="s">
        <v>103</v>
      </c>
      <c r="BQ180" t="s">
        <v>103</v>
      </c>
      <c r="BR180" t="s">
        <v>104</v>
      </c>
      <c r="BY180" s="4">
        <f t="shared" si="4"/>
        <v>46.083333333333336</v>
      </c>
    </row>
    <row r="181" spans="1:77" x14ac:dyDescent="0.25">
      <c r="A181" t="s">
        <v>1422</v>
      </c>
      <c r="B181" t="s">
        <v>1423</v>
      </c>
      <c r="C181" t="s">
        <v>1424</v>
      </c>
      <c r="D181" t="s">
        <v>1425</v>
      </c>
      <c r="E181" t="s">
        <v>1426</v>
      </c>
      <c r="F181" t="s">
        <v>1427</v>
      </c>
      <c r="G181" t="s">
        <v>78</v>
      </c>
      <c r="H181" t="s">
        <v>78</v>
      </c>
      <c r="I181" t="s">
        <v>78</v>
      </c>
      <c r="J181" t="s">
        <v>1310</v>
      </c>
      <c r="K181" t="s">
        <v>80</v>
      </c>
      <c r="L181" t="s">
        <v>81</v>
      </c>
      <c r="M181" t="s">
        <v>82</v>
      </c>
      <c r="N181" t="s">
        <v>267</v>
      </c>
      <c r="O181" t="s">
        <v>84</v>
      </c>
      <c r="P181" t="s">
        <v>85</v>
      </c>
      <c r="Q181" t="s">
        <v>205</v>
      </c>
      <c r="R181" t="s">
        <v>87</v>
      </c>
      <c r="S181" t="s">
        <v>88</v>
      </c>
      <c r="T181" t="s">
        <v>89</v>
      </c>
      <c r="U181" t="s">
        <v>1311</v>
      </c>
      <c r="V181" t="s">
        <v>1312</v>
      </c>
      <c r="W181" t="s">
        <v>1313</v>
      </c>
      <c r="X181" t="s">
        <v>93</v>
      </c>
      <c r="Y181" t="s">
        <v>1314</v>
      </c>
      <c r="Z181" t="s">
        <v>1315</v>
      </c>
      <c r="AA181" t="s">
        <v>1316</v>
      </c>
      <c r="AB181" t="s">
        <v>1317</v>
      </c>
      <c r="AC181" t="s">
        <v>98</v>
      </c>
      <c r="AD181" t="s">
        <v>99</v>
      </c>
      <c r="AE181" t="s">
        <v>1428</v>
      </c>
      <c r="AF181" t="s">
        <v>99</v>
      </c>
      <c r="AG181">
        <v>1</v>
      </c>
      <c r="AH181">
        <v>5158</v>
      </c>
      <c r="AI181">
        <v>1</v>
      </c>
      <c r="AJ181">
        <v>0</v>
      </c>
      <c r="AK181">
        <v>0</v>
      </c>
      <c r="AL181">
        <v>5158</v>
      </c>
      <c r="AM181">
        <v>0</v>
      </c>
      <c r="AN181">
        <v>0</v>
      </c>
      <c r="AO181">
        <v>0</v>
      </c>
      <c r="AP181">
        <v>0</v>
      </c>
      <c r="AQ181">
        <v>0</v>
      </c>
      <c r="AR181">
        <v>0</v>
      </c>
      <c r="AS181">
        <v>0</v>
      </c>
      <c r="AT181">
        <v>5754</v>
      </c>
      <c r="AU181">
        <v>5754</v>
      </c>
      <c r="AV181">
        <v>2877</v>
      </c>
      <c r="AW181">
        <v>0</v>
      </c>
      <c r="AX181">
        <v>0</v>
      </c>
      <c r="AY181">
        <v>2877</v>
      </c>
      <c r="AZ181">
        <v>2877</v>
      </c>
      <c r="BA181">
        <v>5158</v>
      </c>
      <c r="BB181" t="s">
        <v>1429</v>
      </c>
      <c r="BC181" t="s">
        <v>1430</v>
      </c>
      <c r="BD181" t="s">
        <v>78</v>
      </c>
      <c r="BE181" t="s">
        <v>78</v>
      </c>
      <c r="BF181" t="s">
        <v>78</v>
      </c>
      <c r="BG181">
        <v>0</v>
      </c>
      <c r="BH181">
        <v>89289</v>
      </c>
      <c r="BI181">
        <v>1072558</v>
      </c>
      <c r="BN181" t="s">
        <v>78</v>
      </c>
      <c r="BO181" t="s">
        <v>78</v>
      </c>
      <c r="BP181" t="s">
        <v>103</v>
      </c>
      <c r="BQ181" t="s">
        <v>103</v>
      </c>
      <c r="BR181" t="s">
        <v>104</v>
      </c>
      <c r="BY181" s="4">
        <f t="shared" si="4"/>
        <v>42</v>
      </c>
    </row>
    <row r="182" spans="1:77" x14ac:dyDescent="0.25">
      <c r="A182" t="s">
        <v>1245</v>
      </c>
      <c r="B182" t="s">
        <v>1431</v>
      </c>
      <c r="C182" t="s">
        <v>1432</v>
      </c>
      <c r="D182" t="s">
        <v>1433</v>
      </c>
      <c r="E182" t="s">
        <v>1434</v>
      </c>
      <c r="F182" t="s">
        <v>1435</v>
      </c>
      <c r="G182" t="s">
        <v>78</v>
      </c>
      <c r="H182" t="s">
        <v>78</v>
      </c>
      <c r="I182" t="s">
        <v>78</v>
      </c>
      <c r="J182" t="s">
        <v>1310</v>
      </c>
      <c r="K182" t="s">
        <v>80</v>
      </c>
      <c r="L182" t="s">
        <v>81</v>
      </c>
      <c r="M182" t="s">
        <v>82</v>
      </c>
      <c r="N182" t="s">
        <v>371</v>
      </c>
      <c r="O182" t="s">
        <v>84</v>
      </c>
      <c r="P182" t="s">
        <v>85</v>
      </c>
      <c r="Q182" t="s">
        <v>205</v>
      </c>
      <c r="R182" t="s">
        <v>87</v>
      </c>
      <c r="S182" t="s">
        <v>88</v>
      </c>
      <c r="T182" t="s">
        <v>89</v>
      </c>
      <c r="U182" t="s">
        <v>1311</v>
      </c>
      <c r="V182" t="s">
        <v>1312</v>
      </c>
      <c r="W182" t="s">
        <v>1313</v>
      </c>
      <c r="X182" t="s">
        <v>93</v>
      </c>
      <c r="Y182" t="s">
        <v>1314</v>
      </c>
      <c r="Z182" t="s">
        <v>1315</v>
      </c>
      <c r="AA182" t="s">
        <v>1316</v>
      </c>
      <c r="AB182" t="s">
        <v>1317</v>
      </c>
      <c r="AC182" t="s">
        <v>98</v>
      </c>
      <c r="AD182" t="s">
        <v>99</v>
      </c>
      <c r="AE182" t="s">
        <v>1436</v>
      </c>
      <c r="AF182" t="s">
        <v>99</v>
      </c>
      <c r="AG182">
        <v>1</v>
      </c>
      <c r="AH182">
        <v>2160</v>
      </c>
      <c r="AI182">
        <v>1</v>
      </c>
      <c r="AJ182">
        <v>0</v>
      </c>
      <c r="AK182">
        <v>0</v>
      </c>
      <c r="AL182">
        <v>2160</v>
      </c>
      <c r="AM182">
        <v>0</v>
      </c>
      <c r="AN182">
        <v>0</v>
      </c>
      <c r="AO182">
        <v>0</v>
      </c>
      <c r="AP182">
        <v>0</v>
      </c>
      <c r="AQ182">
        <v>0</v>
      </c>
      <c r="AR182">
        <v>0</v>
      </c>
      <c r="AS182">
        <v>2160</v>
      </c>
      <c r="AT182">
        <v>0</v>
      </c>
      <c r="AU182">
        <v>2160</v>
      </c>
      <c r="AV182">
        <v>2160</v>
      </c>
      <c r="AW182">
        <v>0</v>
      </c>
      <c r="AX182">
        <v>0</v>
      </c>
      <c r="AY182">
        <v>2160</v>
      </c>
      <c r="AZ182">
        <v>2160</v>
      </c>
      <c r="BA182">
        <v>2160</v>
      </c>
      <c r="BB182" t="s">
        <v>680</v>
      </c>
      <c r="BC182" t="s">
        <v>1230</v>
      </c>
      <c r="BD182" t="s">
        <v>78</v>
      </c>
      <c r="BE182" t="s">
        <v>78</v>
      </c>
      <c r="BF182" t="s">
        <v>78</v>
      </c>
      <c r="BG182">
        <v>0</v>
      </c>
      <c r="BH182">
        <v>28444</v>
      </c>
      <c r="BI182">
        <v>805257</v>
      </c>
      <c r="BN182" t="s">
        <v>78</v>
      </c>
      <c r="BO182" t="s">
        <v>78</v>
      </c>
      <c r="BP182" t="s">
        <v>103</v>
      </c>
      <c r="BQ182" t="s">
        <v>103</v>
      </c>
      <c r="BR182" t="s">
        <v>104</v>
      </c>
      <c r="BY182" s="4">
        <f t="shared" si="4"/>
        <v>34.083333333333336</v>
      </c>
    </row>
    <row r="183" spans="1:77" x14ac:dyDescent="0.25">
      <c r="A183" t="s">
        <v>1437</v>
      </c>
      <c r="B183" t="s">
        <v>1438</v>
      </c>
      <c r="C183" t="s">
        <v>1439</v>
      </c>
      <c r="D183" t="s">
        <v>1440</v>
      </c>
      <c r="E183" t="s">
        <v>1441</v>
      </c>
      <c r="F183" t="s">
        <v>1442</v>
      </c>
      <c r="G183" t="s">
        <v>78</v>
      </c>
      <c r="H183" t="s">
        <v>78</v>
      </c>
      <c r="I183" t="s">
        <v>78</v>
      </c>
      <c r="J183" t="s">
        <v>1310</v>
      </c>
      <c r="K183" t="s">
        <v>80</v>
      </c>
      <c r="L183" t="s">
        <v>81</v>
      </c>
      <c r="M183" t="s">
        <v>82</v>
      </c>
      <c r="N183" t="s">
        <v>239</v>
      </c>
      <c r="O183" t="s">
        <v>84</v>
      </c>
      <c r="P183" t="s">
        <v>85</v>
      </c>
      <c r="Q183" t="s">
        <v>86</v>
      </c>
      <c r="R183" t="s">
        <v>87</v>
      </c>
      <c r="S183" t="s">
        <v>1294</v>
      </c>
      <c r="T183" t="s">
        <v>89</v>
      </c>
      <c r="U183" t="s">
        <v>1311</v>
      </c>
      <c r="V183" t="s">
        <v>1312</v>
      </c>
      <c r="W183" t="s">
        <v>1313</v>
      </c>
      <c r="X183" t="s">
        <v>93</v>
      </c>
      <c r="Y183" t="s">
        <v>1314</v>
      </c>
      <c r="Z183" t="s">
        <v>1315</v>
      </c>
      <c r="AA183" t="s">
        <v>1316</v>
      </c>
      <c r="AB183" t="s">
        <v>1317</v>
      </c>
      <c r="AC183" t="s">
        <v>98</v>
      </c>
      <c r="AD183" t="s">
        <v>99</v>
      </c>
      <c r="AE183" t="s">
        <v>99</v>
      </c>
      <c r="AF183" t="s">
        <v>99</v>
      </c>
      <c r="AG183">
        <v>2</v>
      </c>
      <c r="AH183">
        <v>1500</v>
      </c>
      <c r="AI183">
        <v>1</v>
      </c>
      <c r="AJ183">
        <v>120</v>
      </c>
      <c r="AK183">
        <v>1</v>
      </c>
      <c r="AL183">
        <v>1620</v>
      </c>
      <c r="AM183">
        <v>0</v>
      </c>
      <c r="AN183">
        <v>0</v>
      </c>
      <c r="AO183">
        <v>0</v>
      </c>
      <c r="AP183">
        <v>0</v>
      </c>
      <c r="AQ183">
        <v>120</v>
      </c>
      <c r="AR183">
        <v>0</v>
      </c>
      <c r="AS183">
        <v>1632</v>
      </c>
      <c r="AT183">
        <v>0</v>
      </c>
      <c r="AU183">
        <v>1632</v>
      </c>
      <c r="AV183">
        <v>1632</v>
      </c>
      <c r="AW183">
        <v>12</v>
      </c>
      <c r="AX183">
        <v>0</v>
      </c>
      <c r="AY183">
        <v>1632</v>
      </c>
      <c r="AZ183">
        <v>1632</v>
      </c>
      <c r="BA183">
        <v>1620</v>
      </c>
      <c r="BB183" t="s">
        <v>671</v>
      </c>
      <c r="BC183" t="s">
        <v>1443</v>
      </c>
      <c r="BD183" t="s">
        <v>78</v>
      </c>
      <c r="BE183" t="s">
        <v>78</v>
      </c>
      <c r="BF183" t="s">
        <v>78</v>
      </c>
      <c r="BG183">
        <v>0</v>
      </c>
      <c r="BH183">
        <v>0</v>
      </c>
      <c r="BI183">
        <v>911621</v>
      </c>
      <c r="BN183" t="s">
        <v>78</v>
      </c>
      <c r="BO183" t="s">
        <v>78</v>
      </c>
      <c r="BP183" t="s">
        <v>103</v>
      </c>
      <c r="BQ183" t="s">
        <v>103</v>
      </c>
      <c r="BR183" t="s">
        <v>104</v>
      </c>
      <c r="BY183" s="4">
        <f t="shared" si="4"/>
        <v>14.666666666666666</v>
      </c>
    </row>
    <row r="184" spans="1:77" x14ac:dyDescent="0.25">
      <c r="A184" t="s">
        <v>1444</v>
      </c>
      <c r="B184" t="s">
        <v>1445</v>
      </c>
      <c r="C184" t="s">
        <v>1446</v>
      </c>
      <c r="D184" t="s">
        <v>1447</v>
      </c>
      <c r="E184" t="s">
        <v>1448</v>
      </c>
      <c r="F184" t="s">
        <v>1449</v>
      </c>
      <c r="G184" t="s">
        <v>78</v>
      </c>
      <c r="H184" t="s">
        <v>78</v>
      </c>
      <c r="I184" t="s">
        <v>78</v>
      </c>
      <c r="J184" t="s">
        <v>1310</v>
      </c>
      <c r="K184" t="s">
        <v>80</v>
      </c>
      <c r="L184" t="s">
        <v>81</v>
      </c>
      <c r="M184" t="s">
        <v>82</v>
      </c>
      <c r="N184" t="s">
        <v>239</v>
      </c>
      <c r="O184" t="s">
        <v>84</v>
      </c>
      <c r="P184" t="s">
        <v>85</v>
      </c>
      <c r="Q184" t="s">
        <v>205</v>
      </c>
      <c r="R184" t="s">
        <v>87</v>
      </c>
      <c r="S184" t="s">
        <v>88</v>
      </c>
      <c r="T184" t="s">
        <v>752</v>
      </c>
      <c r="U184" t="s">
        <v>1311</v>
      </c>
      <c r="V184" t="s">
        <v>1312</v>
      </c>
      <c r="W184" t="s">
        <v>1313</v>
      </c>
      <c r="X184" t="s">
        <v>93</v>
      </c>
      <c r="Y184" t="s">
        <v>1314</v>
      </c>
      <c r="Z184" t="s">
        <v>1315</v>
      </c>
      <c r="AA184" t="s">
        <v>1316</v>
      </c>
      <c r="AB184" t="s">
        <v>1317</v>
      </c>
      <c r="AC184" t="s">
        <v>98</v>
      </c>
      <c r="AD184" t="s">
        <v>99</v>
      </c>
      <c r="AE184" t="s">
        <v>99</v>
      </c>
      <c r="AF184" t="s">
        <v>99</v>
      </c>
      <c r="AG184">
        <v>1</v>
      </c>
      <c r="AH184">
        <v>1100</v>
      </c>
      <c r="AI184">
        <v>1</v>
      </c>
      <c r="AJ184">
        <v>0</v>
      </c>
      <c r="AK184">
        <v>0</v>
      </c>
      <c r="AL184">
        <v>1100</v>
      </c>
      <c r="AM184">
        <v>0</v>
      </c>
      <c r="AN184">
        <v>0</v>
      </c>
      <c r="AO184">
        <v>0</v>
      </c>
      <c r="AP184">
        <v>0</v>
      </c>
      <c r="AQ184">
        <v>0</v>
      </c>
      <c r="AR184">
        <v>0</v>
      </c>
      <c r="AS184">
        <v>1200</v>
      </c>
      <c r="AT184">
        <v>0</v>
      </c>
      <c r="AU184">
        <v>1200</v>
      </c>
      <c r="AV184">
        <v>1200</v>
      </c>
      <c r="AW184">
        <v>100</v>
      </c>
      <c r="AX184">
        <v>0</v>
      </c>
      <c r="AY184">
        <v>1200</v>
      </c>
      <c r="AZ184">
        <v>1200</v>
      </c>
      <c r="BA184">
        <v>1100</v>
      </c>
      <c r="BB184" t="s">
        <v>1450</v>
      </c>
      <c r="BC184" t="s">
        <v>1451</v>
      </c>
      <c r="BD184" t="s">
        <v>78</v>
      </c>
      <c r="BE184" t="s">
        <v>78</v>
      </c>
      <c r="BF184" t="s">
        <v>78</v>
      </c>
      <c r="BG184">
        <v>170000</v>
      </c>
      <c r="BH184">
        <v>170000</v>
      </c>
      <c r="BI184">
        <v>670310</v>
      </c>
      <c r="BN184" t="s">
        <v>78</v>
      </c>
      <c r="BO184" t="s">
        <v>78</v>
      </c>
      <c r="BP184" t="s">
        <v>103</v>
      </c>
      <c r="BQ184" t="s">
        <v>103</v>
      </c>
      <c r="BR184" t="s">
        <v>104</v>
      </c>
      <c r="BY184" s="4">
        <f t="shared" si="4"/>
        <v>14.858333333333333</v>
      </c>
    </row>
    <row r="185" spans="1:77" x14ac:dyDescent="0.25">
      <c r="A185" t="s">
        <v>1452</v>
      </c>
      <c r="B185" t="s">
        <v>1453</v>
      </c>
      <c r="C185" t="s">
        <v>1454</v>
      </c>
      <c r="D185" t="s">
        <v>229</v>
      </c>
      <c r="E185" t="s">
        <v>1455</v>
      </c>
      <c r="F185" t="s">
        <v>1456</v>
      </c>
      <c r="G185" t="s">
        <v>78</v>
      </c>
      <c r="H185" t="s">
        <v>78</v>
      </c>
      <c r="I185" t="s">
        <v>78</v>
      </c>
      <c r="J185" t="s">
        <v>1457</v>
      </c>
      <c r="K185" t="s">
        <v>80</v>
      </c>
      <c r="L185" t="s">
        <v>81</v>
      </c>
      <c r="M185" t="s">
        <v>82</v>
      </c>
      <c r="N185" t="s">
        <v>371</v>
      </c>
      <c r="O185" t="s">
        <v>131</v>
      </c>
      <c r="P185" t="s">
        <v>85</v>
      </c>
      <c r="Q185" t="s">
        <v>86</v>
      </c>
      <c r="R185" t="s">
        <v>87</v>
      </c>
      <c r="S185" t="s">
        <v>88</v>
      </c>
      <c r="T185" t="s">
        <v>89</v>
      </c>
      <c r="U185" t="s">
        <v>1458</v>
      </c>
      <c r="V185" t="s">
        <v>1459</v>
      </c>
      <c r="W185" t="s">
        <v>1460</v>
      </c>
      <c r="X185" t="s">
        <v>93</v>
      </c>
      <c r="Y185" t="s">
        <v>1461</v>
      </c>
      <c r="Z185" t="s">
        <v>1462</v>
      </c>
      <c r="AA185" t="s">
        <v>1463</v>
      </c>
      <c r="AB185" t="s">
        <v>1464</v>
      </c>
      <c r="AC185" t="s">
        <v>98</v>
      </c>
      <c r="AD185" t="s">
        <v>99</v>
      </c>
      <c r="AE185" t="s">
        <v>1465</v>
      </c>
      <c r="AF185" t="s">
        <v>99</v>
      </c>
      <c r="AG185">
        <v>1</v>
      </c>
      <c r="AH185">
        <v>2800</v>
      </c>
      <c r="AI185">
        <v>1</v>
      </c>
      <c r="AJ185">
        <v>0</v>
      </c>
      <c r="AK185">
        <v>0</v>
      </c>
      <c r="AL185">
        <v>2800</v>
      </c>
      <c r="AM185">
        <v>0</v>
      </c>
      <c r="AN185">
        <v>0</v>
      </c>
      <c r="AO185">
        <v>0</v>
      </c>
      <c r="AP185">
        <v>0</v>
      </c>
      <c r="AQ185">
        <v>0</v>
      </c>
      <c r="AR185">
        <v>0</v>
      </c>
      <c r="AS185">
        <v>2800</v>
      </c>
      <c r="AT185">
        <v>0</v>
      </c>
      <c r="AU185">
        <v>2800</v>
      </c>
      <c r="AV185">
        <v>2800</v>
      </c>
      <c r="AW185">
        <v>0</v>
      </c>
      <c r="AX185">
        <v>0</v>
      </c>
      <c r="AY185">
        <v>2800</v>
      </c>
      <c r="AZ185">
        <v>2800</v>
      </c>
      <c r="BA185">
        <v>2800</v>
      </c>
      <c r="BB185" t="s">
        <v>570</v>
      </c>
      <c r="BC185" t="s">
        <v>571</v>
      </c>
      <c r="BD185" t="s">
        <v>78</v>
      </c>
      <c r="BE185" t="s">
        <v>78</v>
      </c>
      <c r="BF185" t="s">
        <v>78</v>
      </c>
      <c r="BG185">
        <v>0</v>
      </c>
      <c r="BH185">
        <v>4816</v>
      </c>
      <c r="BI185">
        <v>1043852</v>
      </c>
      <c r="BN185" t="s">
        <v>78</v>
      </c>
      <c r="BO185" t="s">
        <v>78</v>
      </c>
      <c r="BP185" t="s">
        <v>103</v>
      </c>
      <c r="BQ185" t="s">
        <v>103</v>
      </c>
      <c r="BR185" t="s">
        <v>104</v>
      </c>
      <c r="BY185" s="4">
        <f t="shared" si="4"/>
        <v>67.083333333333329</v>
      </c>
    </row>
    <row r="186" spans="1:77" x14ac:dyDescent="0.25">
      <c r="A186" t="s">
        <v>1466</v>
      </c>
      <c r="B186" t="s">
        <v>1467</v>
      </c>
      <c r="C186" t="s">
        <v>1468</v>
      </c>
      <c r="D186" t="s">
        <v>127</v>
      </c>
      <c r="E186" t="s">
        <v>1469</v>
      </c>
      <c r="F186" t="s">
        <v>1470</v>
      </c>
      <c r="G186" t="s">
        <v>78</v>
      </c>
      <c r="H186" t="s">
        <v>78</v>
      </c>
      <c r="I186" t="s">
        <v>78</v>
      </c>
      <c r="J186" t="s">
        <v>1457</v>
      </c>
      <c r="K186" t="s">
        <v>80</v>
      </c>
      <c r="L186" t="s">
        <v>81</v>
      </c>
      <c r="M186" t="s">
        <v>82</v>
      </c>
      <c r="N186" t="s">
        <v>371</v>
      </c>
      <c r="O186" t="s">
        <v>84</v>
      </c>
      <c r="P186" t="s">
        <v>85</v>
      </c>
      <c r="Q186" t="s">
        <v>86</v>
      </c>
      <c r="R186" t="s">
        <v>87</v>
      </c>
      <c r="S186" t="s">
        <v>88</v>
      </c>
      <c r="T186" t="s">
        <v>89</v>
      </c>
      <c r="U186" t="s">
        <v>1458</v>
      </c>
      <c r="V186" t="s">
        <v>1459</v>
      </c>
      <c r="W186" t="s">
        <v>1460</v>
      </c>
      <c r="X186" t="s">
        <v>93</v>
      </c>
      <c r="Y186" t="s">
        <v>1461</v>
      </c>
      <c r="Z186" t="s">
        <v>1462</v>
      </c>
      <c r="AA186" t="s">
        <v>1463</v>
      </c>
      <c r="AB186" t="s">
        <v>1464</v>
      </c>
      <c r="AC186" t="s">
        <v>98</v>
      </c>
      <c r="AD186" t="s">
        <v>99</v>
      </c>
      <c r="AE186" t="s">
        <v>1471</v>
      </c>
      <c r="AF186" t="s">
        <v>99</v>
      </c>
      <c r="AG186">
        <v>11</v>
      </c>
      <c r="AH186">
        <v>3551</v>
      </c>
      <c r="AI186">
        <v>10</v>
      </c>
      <c r="AJ186">
        <v>156</v>
      </c>
      <c r="AK186">
        <v>1</v>
      </c>
      <c r="AL186">
        <v>3707</v>
      </c>
      <c r="AM186">
        <v>0</v>
      </c>
      <c r="AN186">
        <v>0</v>
      </c>
      <c r="AO186">
        <v>0</v>
      </c>
      <c r="AP186">
        <v>0</v>
      </c>
      <c r="AQ186">
        <v>156</v>
      </c>
      <c r="AR186">
        <v>0</v>
      </c>
      <c r="AS186">
        <v>3080</v>
      </c>
      <c r="AT186">
        <v>871</v>
      </c>
      <c r="AU186">
        <v>3951</v>
      </c>
      <c r="AV186">
        <v>3516</v>
      </c>
      <c r="AW186">
        <v>0</v>
      </c>
      <c r="AX186">
        <v>0</v>
      </c>
      <c r="AY186">
        <v>3516</v>
      </c>
      <c r="AZ186">
        <v>3516</v>
      </c>
      <c r="BA186">
        <v>3707</v>
      </c>
      <c r="BB186" t="s">
        <v>790</v>
      </c>
      <c r="BC186" t="s">
        <v>790</v>
      </c>
      <c r="BD186" t="s">
        <v>259</v>
      </c>
      <c r="BE186" t="s">
        <v>78</v>
      </c>
      <c r="BF186" t="s">
        <v>78</v>
      </c>
      <c r="BG186">
        <v>0</v>
      </c>
      <c r="BH186">
        <v>67485</v>
      </c>
      <c r="BI186">
        <v>1628082</v>
      </c>
      <c r="BN186" t="s">
        <v>78</v>
      </c>
      <c r="BO186" t="s">
        <v>78</v>
      </c>
      <c r="BP186" t="s">
        <v>103</v>
      </c>
      <c r="BQ186" t="s">
        <v>103</v>
      </c>
      <c r="BR186" t="s">
        <v>104</v>
      </c>
      <c r="BY186" s="4">
        <f t="shared" si="4"/>
        <v>66.666666666666671</v>
      </c>
    </row>
    <row r="187" spans="1:77" x14ac:dyDescent="0.25">
      <c r="A187" t="s">
        <v>1472</v>
      </c>
      <c r="B187" t="s">
        <v>1473</v>
      </c>
      <c r="C187" t="s">
        <v>1474</v>
      </c>
      <c r="D187" t="s">
        <v>1475</v>
      </c>
      <c r="E187" t="s">
        <v>1476</v>
      </c>
      <c r="F187" t="s">
        <v>1477</v>
      </c>
      <c r="G187" t="s">
        <v>78</v>
      </c>
      <c r="H187" t="s">
        <v>78</v>
      </c>
      <c r="I187" t="s">
        <v>78</v>
      </c>
      <c r="J187" t="s">
        <v>1457</v>
      </c>
      <c r="K187" t="s">
        <v>80</v>
      </c>
      <c r="L187" t="s">
        <v>81</v>
      </c>
      <c r="M187" t="s">
        <v>82</v>
      </c>
      <c r="N187" t="s">
        <v>371</v>
      </c>
      <c r="O187" t="s">
        <v>84</v>
      </c>
      <c r="P187" t="s">
        <v>85</v>
      </c>
      <c r="Q187" t="s">
        <v>86</v>
      </c>
      <c r="R187" t="s">
        <v>87</v>
      </c>
      <c r="S187" t="s">
        <v>88</v>
      </c>
      <c r="T187" t="s">
        <v>89</v>
      </c>
      <c r="U187" t="s">
        <v>1458</v>
      </c>
      <c r="V187" t="s">
        <v>1459</v>
      </c>
      <c r="W187" t="s">
        <v>1460</v>
      </c>
      <c r="X187" t="s">
        <v>93</v>
      </c>
      <c r="Y187" t="s">
        <v>1461</v>
      </c>
      <c r="Z187" t="s">
        <v>1462</v>
      </c>
      <c r="AA187" t="s">
        <v>1463</v>
      </c>
      <c r="AB187" t="s">
        <v>1464</v>
      </c>
      <c r="AC187" t="s">
        <v>98</v>
      </c>
      <c r="AD187" t="s">
        <v>99</v>
      </c>
      <c r="AE187" t="s">
        <v>1478</v>
      </c>
      <c r="AF187" t="s">
        <v>99</v>
      </c>
      <c r="AG187">
        <v>7</v>
      </c>
      <c r="AH187">
        <v>3192</v>
      </c>
      <c r="AI187">
        <v>7</v>
      </c>
      <c r="AJ187">
        <v>0</v>
      </c>
      <c r="AK187">
        <v>0</v>
      </c>
      <c r="AL187">
        <v>3192</v>
      </c>
      <c r="AM187">
        <v>0</v>
      </c>
      <c r="AN187">
        <v>0</v>
      </c>
      <c r="AO187">
        <v>0</v>
      </c>
      <c r="AP187">
        <v>0</v>
      </c>
      <c r="AQ187">
        <v>0</v>
      </c>
      <c r="AR187">
        <v>0</v>
      </c>
      <c r="AS187">
        <v>3500</v>
      </c>
      <c r="AT187">
        <v>0</v>
      </c>
      <c r="AU187">
        <v>3500</v>
      </c>
      <c r="AV187">
        <v>3500</v>
      </c>
      <c r="AW187">
        <v>308</v>
      </c>
      <c r="AX187">
        <v>0</v>
      </c>
      <c r="AY187">
        <v>3500</v>
      </c>
      <c r="AZ187">
        <v>3500</v>
      </c>
      <c r="BA187">
        <v>3192</v>
      </c>
      <c r="BB187" t="s">
        <v>790</v>
      </c>
      <c r="BC187" t="s">
        <v>790</v>
      </c>
      <c r="BD187" t="s">
        <v>78</v>
      </c>
      <c r="BE187" t="s">
        <v>78</v>
      </c>
      <c r="BF187" t="s">
        <v>78</v>
      </c>
      <c r="BG187">
        <v>0</v>
      </c>
      <c r="BH187">
        <v>22926</v>
      </c>
      <c r="BI187">
        <v>1712070</v>
      </c>
      <c r="BN187" t="s">
        <v>78</v>
      </c>
      <c r="BO187" t="s">
        <v>78</v>
      </c>
      <c r="BP187" t="s">
        <v>103</v>
      </c>
      <c r="BQ187" t="s">
        <v>103</v>
      </c>
      <c r="BR187" t="s">
        <v>104</v>
      </c>
      <c r="BY187" s="4">
        <f t="shared" si="4"/>
        <v>66.666666666666671</v>
      </c>
    </row>
    <row r="188" spans="1:77" x14ac:dyDescent="0.25">
      <c r="A188" t="s">
        <v>1479</v>
      </c>
      <c r="B188" t="s">
        <v>1480</v>
      </c>
      <c r="C188" t="s">
        <v>1481</v>
      </c>
      <c r="D188" t="s">
        <v>490</v>
      </c>
      <c r="E188" t="s">
        <v>1482</v>
      </c>
      <c r="F188" t="s">
        <v>1483</v>
      </c>
      <c r="G188" t="s">
        <v>78</v>
      </c>
      <c r="H188" t="s">
        <v>78</v>
      </c>
      <c r="I188" t="s">
        <v>78</v>
      </c>
      <c r="J188" t="s">
        <v>1457</v>
      </c>
      <c r="K188" t="s">
        <v>80</v>
      </c>
      <c r="L188" t="s">
        <v>81</v>
      </c>
      <c r="M188" t="s">
        <v>82</v>
      </c>
      <c r="N188" t="s">
        <v>155</v>
      </c>
      <c r="O188" t="s">
        <v>84</v>
      </c>
      <c r="P188" t="s">
        <v>85</v>
      </c>
      <c r="Q188" t="s">
        <v>86</v>
      </c>
      <c r="R188" t="s">
        <v>87</v>
      </c>
      <c r="S188" t="s">
        <v>88</v>
      </c>
      <c r="T188" t="s">
        <v>89</v>
      </c>
      <c r="U188" t="s">
        <v>1458</v>
      </c>
      <c r="V188" t="s">
        <v>1459</v>
      </c>
      <c r="W188" t="s">
        <v>1460</v>
      </c>
      <c r="X188" t="s">
        <v>93</v>
      </c>
      <c r="Y188" t="s">
        <v>1461</v>
      </c>
      <c r="Z188" t="s">
        <v>1462</v>
      </c>
      <c r="AA188" t="s">
        <v>1463</v>
      </c>
      <c r="AB188" t="s">
        <v>1464</v>
      </c>
      <c r="AC188" t="s">
        <v>98</v>
      </c>
      <c r="AD188" t="s">
        <v>99</v>
      </c>
      <c r="AE188" t="s">
        <v>1484</v>
      </c>
      <c r="AF188" t="s">
        <v>99</v>
      </c>
      <c r="AG188">
        <v>1</v>
      </c>
      <c r="AH188">
        <v>1300</v>
      </c>
      <c r="AI188">
        <v>1</v>
      </c>
      <c r="AJ188">
        <v>0</v>
      </c>
      <c r="AK188">
        <v>0</v>
      </c>
      <c r="AL188">
        <v>1300</v>
      </c>
      <c r="AM188">
        <v>0</v>
      </c>
      <c r="AN188">
        <v>0</v>
      </c>
      <c r="AO188">
        <v>0</v>
      </c>
      <c r="AP188">
        <v>0</v>
      </c>
      <c r="AQ188">
        <v>0</v>
      </c>
      <c r="AR188">
        <v>0</v>
      </c>
      <c r="AS188">
        <v>1987</v>
      </c>
      <c r="AT188">
        <v>422</v>
      </c>
      <c r="AU188">
        <v>2409</v>
      </c>
      <c r="AV188">
        <v>2198</v>
      </c>
      <c r="AW188">
        <v>687</v>
      </c>
      <c r="AX188">
        <v>0</v>
      </c>
      <c r="AY188">
        <v>2198</v>
      </c>
      <c r="AZ188">
        <v>2198</v>
      </c>
      <c r="BA188">
        <v>1300</v>
      </c>
      <c r="BB188" t="s">
        <v>790</v>
      </c>
      <c r="BC188" t="s">
        <v>1485</v>
      </c>
      <c r="BD188" t="s">
        <v>78</v>
      </c>
      <c r="BE188" t="s">
        <v>78</v>
      </c>
      <c r="BF188" t="s">
        <v>78</v>
      </c>
      <c r="BG188">
        <v>0</v>
      </c>
      <c r="BH188">
        <v>26326</v>
      </c>
      <c r="BI188">
        <v>735589</v>
      </c>
      <c r="BN188" t="s">
        <v>78</v>
      </c>
      <c r="BO188" t="s">
        <v>78</v>
      </c>
      <c r="BP188" t="s">
        <v>103</v>
      </c>
      <c r="BQ188" t="s">
        <v>103</v>
      </c>
      <c r="BR188" t="s">
        <v>104</v>
      </c>
      <c r="BY188" s="4">
        <f t="shared" si="4"/>
        <v>66.25</v>
      </c>
    </row>
    <row r="189" spans="1:77" x14ac:dyDescent="0.25">
      <c r="A189" t="s">
        <v>1486</v>
      </c>
      <c r="B189" t="s">
        <v>1487</v>
      </c>
      <c r="C189" t="s">
        <v>1488</v>
      </c>
      <c r="D189" t="s">
        <v>75</v>
      </c>
      <c r="E189" t="s">
        <v>1489</v>
      </c>
      <c r="F189" t="s">
        <v>1490</v>
      </c>
      <c r="G189" t="s">
        <v>78</v>
      </c>
      <c r="H189" t="s">
        <v>78</v>
      </c>
      <c r="I189" t="s">
        <v>78</v>
      </c>
      <c r="J189" t="s">
        <v>1457</v>
      </c>
      <c r="K189" t="s">
        <v>80</v>
      </c>
      <c r="L189" t="s">
        <v>81</v>
      </c>
      <c r="M189" t="s">
        <v>82</v>
      </c>
      <c r="N189" t="s">
        <v>155</v>
      </c>
      <c r="O189" t="s">
        <v>84</v>
      </c>
      <c r="P189" t="s">
        <v>85</v>
      </c>
      <c r="Q189" t="s">
        <v>86</v>
      </c>
      <c r="R189" t="s">
        <v>87</v>
      </c>
      <c r="S189" t="s">
        <v>88</v>
      </c>
      <c r="T189" t="s">
        <v>89</v>
      </c>
      <c r="U189" t="s">
        <v>1458</v>
      </c>
      <c r="V189" t="s">
        <v>1459</v>
      </c>
      <c r="W189" t="s">
        <v>1460</v>
      </c>
      <c r="X189" t="s">
        <v>93</v>
      </c>
      <c r="Y189" t="s">
        <v>1461</v>
      </c>
      <c r="Z189" t="s">
        <v>1462</v>
      </c>
      <c r="AA189" t="s">
        <v>1463</v>
      </c>
      <c r="AB189" t="s">
        <v>1464</v>
      </c>
      <c r="AC189" t="s">
        <v>98</v>
      </c>
      <c r="AD189" t="s">
        <v>99</v>
      </c>
      <c r="AE189" t="s">
        <v>1484</v>
      </c>
      <c r="AF189" t="s">
        <v>99</v>
      </c>
      <c r="AG189">
        <v>1</v>
      </c>
      <c r="AH189">
        <v>1300</v>
      </c>
      <c r="AI189">
        <v>1</v>
      </c>
      <c r="AJ189">
        <v>0</v>
      </c>
      <c r="AK189">
        <v>0</v>
      </c>
      <c r="AL189">
        <v>1300</v>
      </c>
      <c r="AM189">
        <v>0</v>
      </c>
      <c r="AN189">
        <v>0</v>
      </c>
      <c r="AO189">
        <v>0</v>
      </c>
      <c r="AP189">
        <v>0</v>
      </c>
      <c r="AQ189">
        <v>0</v>
      </c>
      <c r="AR189">
        <v>0</v>
      </c>
      <c r="AS189">
        <v>1987</v>
      </c>
      <c r="AT189">
        <v>422</v>
      </c>
      <c r="AU189">
        <v>2409</v>
      </c>
      <c r="AV189">
        <v>2198</v>
      </c>
      <c r="AW189">
        <v>687</v>
      </c>
      <c r="AX189">
        <v>0</v>
      </c>
      <c r="AY189">
        <v>2198</v>
      </c>
      <c r="AZ189">
        <v>2198</v>
      </c>
      <c r="BA189">
        <v>1300</v>
      </c>
      <c r="BB189" t="s">
        <v>790</v>
      </c>
      <c r="BC189" t="s">
        <v>1485</v>
      </c>
      <c r="BD189" t="s">
        <v>78</v>
      </c>
      <c r="BE189" t="s">
        <v>78</v>
      </c>
      <c r="BF189" t="s">
        <v>78</v>
      </c>
      <c r="BG189">
        <v>0</v>
      </c>
      <c r="BH189">
        <v>21103</v>
      </c>
      <c r="BI189">
        <v>735589</v>
      </c>
      <c r="BN189" t="s">
        <v>78</v>
      </c>
      <c r="BO189" t="s">
        <v>78</v>
      </c>
      <c r="BP189" t="s">
        <v>103</v>
      </c>
      <c r="BQ189" t="s">
        <v>103</v>
      </c>
      <c r="BR189" t="s">
        <v>104</v>
      </c>
      <c r="BY189" s="4">
        <f t="shared" si="4"/>
        <v>66.25</v>
      </c>
    </row>
    <row r="190" spans="1:77" x14ac:dyDescent="0.25">
      <c r="A190" t="s">
        <v>1491</v>
      </c>
      <c r="B190" t="s">
        <v>1492</v>
      </c>
      <c r="C190" t="s">
        <v>1493</v>
      </c>
      <c r="D190" t="s">
        <v>220</v>
      </c>
      <c r="E190" t="s">
        <v>1494</v>
      </c>
      <c r="F190" t="s">
        <v>1495</v>
      </c>
      <c r="G190" t="s">
        <v>78</v>
      </c>
      <c r="H190" t="s">
        <v>78</v>
      </c>
      <c r="I190" t="s">
        <v>78</v>
      </c>
      <c r="J190" t="s">
        <v>1457</v>
      </c>
      <c r="K190" t="s">
        <v>80</v>
      </c>
      <c r="L190" t="s">
        <v>81</v>
      </c>
      <c r="M190" t="s">
        <v>82</v>
      </c>
      <c r="N190" t="s">
        <v>371</v>
      </c>
      <c r="O190" t="s">
        <v>131</v>
      </c>
      <c r="P190" t="s">
        <v>85</v>
      </c>
      <c r="Q190" t="s">
        <v>86</v>
      </c>
      <c r="R190" t="s">
        <v>87</v>
      </c>
      <c r="S190" t="s">
        <v>88</v>
      </c>
      <c r="T190" t="s">
        <v>89</v>
      </c>
      <c r="U190" t="s">
        <v>1458</v>
      </c>
      <c r="V190" t="s">
        <v>1459</v>
      </c>
      <c r="W190" t="s">
        <v>1460</v>
      </c>
      <c r="X190" t="s">
        <v>93</v>
      </c>
      <c r="Y190" t="s">
        <v>1461</v>
      </c>
      <c r="Z190" t="s">
        <v>1462</v>
      </c>
      <c r="AA190" t="s">
        <v>1463</v>
      </c>
      <c r="AB190" t="s">
        <v>1464</v>
      </c>
      <c r="AC190" t="s">
        <v>98</v>
      </c>
      <c r="AD190" t="s">
        <v>99</v>
      </c>
      <c r="AE190" t="s">
        <v>184</v>
      </c>
      <c r="AF190" t="s">
        <v>99</v>
      </c>
      <c r="AG190">
        <v>2</v>
      </c>
      <c r="AH190">
        <v>1164</v>
      </c>
      <c r="AI190">
        <v>2</v>
      </c>
      <c r="AJ190">
        <v>0</v>
      </c>
      <c r="AK190">
        <v>0</v>
      </c>
      <c r="AL190">
        <v>1164</v>
      </c>
      <c r="AM190">
        <v>0</v>
      </c>
      <c r="AN190">
        <v>0</v>
      </c>
      <c r="AO190">
        <v>0</v>
      </c>
      <c r="AP190">
        <v>0</v>
      </c>
      <c r="AQ190">
        <v>0</v>
      </c>
      <c r="AR190">
        <v>0</v>
      </c>
      <c r="AS190">
        <v>1260</v>
      </c>
      <c r="AT190">
        <v>0</v>
      </c>
      <c r="AU190">
        <v>1260</v>
      </c>
      <c r="AV190">
        <v>1260</v>
      </c>
      <c r="AW190">
        <v>96</v>
      </c>
      <c r="AX190">
        <v>0</v>
      </c>
      <c r="AY190">
        <v>1260</v>
      </c>
      <c r="AZ190">
        <v>1260</v>
      </c>
      <c r="BA190">
        <v>1164</v>
      </c>
      <c r="BB190" t="s">
        <v>596</v>
      </c>
      <c r="BC190" t="s">
        <v>597</v>
      </c>
      <c r="BD190" t="s">
        <v>819</v>
      </c>
      <c r="BE190" t="s">
        <v>78</v>
      </c>
      <c r="BF190" t="s">
        <v>78</v>
      </c>
      <c r="BG190">
        <v>0</v>
      </c>
      <c r="BH190">
        <v>19707</v>
      </c>
      <c r="BI190">
        <v>469733</v>
      </c>
      <c r="BN190" t="s">
        <v>78</v>
      </c>
      <c r="BO190" t="s">
        <v>78</v>
      </c>
      <c r="BP190" t="s">
        <v>103</v>
      </c>
      <c r="BQ190" t="s">
        <v>103</v>
      </c>
      <c r="BR190" t="s">
        <v>104</v>
      </c>
      <c r="BY190" s="4">
        <f t="shared" si="4"/>
        <v>65.083333333333329</v>
      </c>
    </row>
    <row r="191" spans="1:77" x14ac:dyDescent="0.25">
      <c r="A191" t="s">
        <v>1496</v>
      </c>
      <c r="B191" t="s">
        <v>1497</v>
      </c>
      <c r="C191" t="s">
        <v>1498</v>
      </c>
      <c r="D191" t="s">
        <v>152</v>
      </c>
      <c r="E191" t="s">
        <v>1499</v>
      </c>
      <c r="F191" t="s">
        <v>1500</v>
      </c>
      <c r="G191" t="s">
        <v>78</v>
      </c>
      <c r="H191" t="s">
        <v>78</v>
      </c>
      <c r="I191" t="s">
        <v>78</v>
      </c>
      <c r="J191" t="s">
        <v>1457</v>
      </c>
      <c r="K191" t="s">
        <v>80</v>
      </c>
      <c r="L191" t="s">
        <v>81</v>
      </c>
      <c r="M191" t="s">
        <v>82</v>
      </c>
      <c r="N191" t="s">
        <v>155</v>
      </c>
      <c r="O191" t="s">
        <v>84</v>
      </c>
      <c r="P191" t="s">
        <v>85</v>
      </c>
      <c r="Q191" t="s">
        <v>86</v>
      </c>
      <c r="R191" t="s">
        <v>87</v>
      </c>
      <c r="S191" t="s">
        <v>88</v>
      </c>
      <c r="T191" t="s">
        <v>89</v>
      </c>
      <c r="U191" t="s">
        <v>1458</v>
      </c>
      <c r="V191" t="s">
        <v>1459</v>
      </c>
      <c r="W191" t="s">
        <v>1460</v>
      </c>
      <c r="X191" t="s">
        <v>93</v>
      </c>
      <c r="Y191" t="s">
        <v>1461</v>
      </c>
      <c r="Z191" t="s">
        <v>1462</v>
      </c>
      <c r="AA191" t="s">
        <v>1463</v>
      </c>
      <c r="AB191" t="s">
        <v>1464</v>
      </c>
      <c r="AC191" t="s">
        <v>98</v>
      </c>
      <c r="AD191" t="s">
        <v>99</v>
      </c>
      <c r="AE191" t="s">
        <v>285</v>
      </c>
      <c r="AF191" t="s">
        <v>99</v>
      </c>
      <c r="AG191">
        <v>1</v>
      </c>
      <c r="AH191">
        <v>919</v>
      </c>
      <c r="AI191">
        <v>1</v>
      </c>
      <c r="AJ191">
        <v>0</v>
      </c>
      <c r="AK191">
        <v>0</v>
      </c>
      <c r="AL191">
        <v>919</v>
      </c>
      <c r="AM191">
        <v>0</v>
      </c>
      <c r="AN191">
        <v>0</v>
      </c>
      <c r="AO191">
        <v>0</v>
      </c>
      <c r="AP191">
        <v>0</v>
      </c>
      <c r="AQ191">
        <v>0</v>
      </c>
      <c r="AR191">
        <v>0</v>
      </c>
      <c r="AS191">
        <v>1251</v>
      </c>
      <c r="AT191">
        <v>122</v>
      </c>
      <c r="AU191">
        <v>1373</v>
      </c>
      <c r="AV191">
        <v>1312</v>
      </c>
      <c r="AW191">
        <v>332</v>
      </c>
      <c r="AX191">
        <v>0</v>
      </c>
      <c r="AY191">
        <v>1312</v>
      </c>
      <c r="AZ191">
        <v>1312</v>
      </c>
      <c r="BA191">
        <v>919</v>
      </c>
      <c r="BB191" t="s">
        <v>596</v>
      </c>
      <c r="BC191" t="s">
        <v>597</v>
      </c>
      <c r="BD191" t="s">
        <v>78</v>
      </c>
      <c r="BE191" t="s">
        <v>78</v>
      </c>
      <c r="BF191" t="s">
        <v>78</v>
      </c>
      <c r="BG191">
        <v>0</v>
      </c>
      <c r="BH191">
        <v>11110</v>
      </c>
      <c r="BI191">
        <v>439077</v>
      </c>
      <c r="BN191" t="s">
        <v>78</v>
      </c>
      <c r="BO191" t="s">
        <v>78</v>
      </c>
      <c r="BP191" t="s">
        <v>103</v>
      </c>
      <c r="BQ191" t="s">
        <v>103</v>
      </c>
      <c r="BR191" t="s">
        <v>104</v>
      </c>
      <c r="BY191" s="4">
        <f t="shared" si="4"/>
        <v>65.083333333333329</v>
      </c>
    </row>
    <row r="192" spans="1:77" x14ac:dyDescent="0.25">
      <c r="A192" t="s">
        <v>1501</v>
      </c>
      <c r="B192" t="s">
        <v>1502</v>
      </c>
      <c r="C192" t="s">
        <v>1503</v>
      </c>
      <c r="D192" t="s">
        <v>1348</v>
      </c>
      <c r="E192" t="s">
        <v>1504</v>
      </c>
      <c r="F192" t="s">
        <v>1505</v>
      </c>
      <c r="G192" t="s">
        <v>78</v>
      </c>
      <c r="H192" t="s">
        <v>78</v>
      </c>
      <c r="I192" t="s">
        <v>78</v>
      </c>
      <c r="J192" t="s">
        <v>1457</v>
      </c>
      <c r="K192" t="s">
        <v>80</v>
      </c>
      <c r="L192" t="s">
        <v>81</v>
      </c>
      <c r="M192" t="s">
        <v>82</v>
      </c>
      <c r="N192" t="s">
        <v>155</v>
      </c>
      <c r="O192" t="s">
        <v>84</v>
      </c>
      <c r="P192" t="s">
        <v>85</v>
      </c>
      <c r="Q192" t="s">
        <v>86</v>
      </c>
      <c r="R192" t="s">
        <v>87</v>
      </c>
      <c r="S192" t="s">
        <v>88</v>
      </c>
      <c r="T192" t="s">
        <v>89</v>
      </c>
      <c r="U192" t="s">
        <v>1458</v>
      </c>
      <c r="V192" t="s">
        <v>1459</v>
      </c>
      <c r="W192" t="s">
        <v>1460</v>
      </c>
      <c r="X192" t="s">
        <v>93</v>
      </c>
      <c r="Y192" t="s">
        <v>1461</v>
      </c>
      <c r="Z192" t="s">
        <v>1462</v>
      </c>
      <c r="AA192" t="s">
        <v>1463</v>
      </c>
      <c r="AB192" t="s">
        <v>1464</v>
      </c>
      <c r="AC192" t="s">
        <v>98</v>
      </c>
      <c r="AD192" t="s">
        <v>99</v>
      </c>
      <c r="AE192" t="s">
        <v>285</v>
      </c>
      <c r="AF192" t="s">
        <v>99</v>
      </c>
      <c r="AG192">
        <v>1</v>
      </c>
      <c r="AH192">
        <v>919</v>
      </c>
      <c r="AI192">
        <v>1</v>
      </c>
      <c r="AJ192">
        <v>0</v>
      </c>
      <c r="AK192">
        <v>0</v>
      </c>
      <c r="AL192">
        <v>919</v>
      </c>
      <c r="AM192">
        <v>0</v>
      </c>
      <c r="AN192">
        <v>0</v>
      </c>
      <c r="AO192">
        <v>0</v>
      </c>
      <c r="AP192">
        <v>0</v>
      </c>
      <c r="AQ192">
        <v>0</v>
      </c>
      <c r="AR192">
        <v>0</v>
      </c>
      <c r="AS192">
        <v>1251</v>
      </c>
      <c r="AT192">
        <v>122</v>
      </c>
      <c r="AU192">
        <v>1373</v>
      </c>
      <c r="AV192">
        <v>1312</v>
      </c>
      <c r="AW192">
        <v>332</v>
      </c>
      <c r="AX192">
        <v>0</v>
      </c>
      <c r="AY192">
        <v>1312</v>
      </c>
      <c r="AZ192">
        <v>1312</v>
      </c>
      <c r="BA192">
        <v>919</v>
      </c>
      <c r="BB192" t="s">
        <v>596</v>
      </c>
      <c r="BC192" t="s">
        <v>597</v>
      </c>
      <c r="BD192" t="s">
        <v>78</v>
      </c>
      <c r="BE192" t="s">
        <v>78</v>
      </c>
      <c r="BF192" t="s">
        <v>78</v>
      </c>
      <c r="BG192">
        <v>0</v>
      </c>
      <c r="BH192">
        <v>11110</v>
      </c>
      <c r="BI192">
        <v>439077</v>
      </c>
      <c r="BN192" t="s">
        <v>78</v>
      </c>
      <c r="BO192" t="s">
        <v>78</v>
      </c>
      <c r="BP192" t="s">
        <v>103</v>
      </c>
      <c r="BQ192" t="s">
        <v>103</v>
      </c>
      <c r="BR192" t="s">
        <v>104</v>
      </c>
      <c r="BY192" s="4">
        <f t="shared" si="4"/>
        <v>65.083333333333329</v>
      </c>
    </row>
    <row r="193" spans="1:77" x14ac:dyDescent="0.25">
      <c r="A193" t="s">
        <v>1506</v>
      </c>
      <c r="B193" t="s">
        <v>1507</v>
      </c>
      <c r="C193" t="s">
        <v>1508</v>
      </c>
      <c r="D193" t="s">
        <v>108</v>
      </c>
      <c r="E193" t="s">
        <v>1509</v>
      </c>
      <c r="F193" t="s">
        <v>1510</v>
      </c>
      <c r="G193" t="s">
        <v>78</v>
      </c>
      <c r="H193" t="s">
        <v>78</v>
      </c>
      <c r="I193" t="s">
        <v>78</v>
      </c>
      <c r="J193" t="s">
        <v>1457</v>
      </c>
      <c r="K193" t="s">
        <v>80</v>
      </c>
      <c r="L193" t="s">
        <v>81</v>
      </c>
      <c r="M193" t="s">
        <v>82</v>
      </c>
      <c r="N193" t="s">
        <v>122</v>
      </c>
      <c r="O193" t="s">
        <v>112</v>
      </c>
      <c r="P193" t="s">
        <v>85</v>
      </c>
      <c r="Q193" t="s">
        <v>205</v>
      </c>
      <c r="R193" t="s">
        <v>87</v>
      </c>
      <c r="S193" t="s">
        <v>88</v>
      </c>
      <c r="T193" t="s">
        <v>89</v>
      </c>
      <c r="U193" t="s">
        <v>1458</v>
      </c>
      <c r="V193" t="s">
        <v>1459</v>
      </c>
      <c r="W193" t="s">
        <v>1460</v>
      </c>
      <c r="X193" t="s">
        <v>93</v>
      </c>
      <c r="Y193" t="s">
        <v>1461</v>
      </c>
      <c r="Z193" t="s">
        <v>1462</v>
      </c>
      <c r="AA193" t="s">
        <v>1463</v>
      </c>
      <c r="AB193" t="s">
        <v>1464</v>
      </c>
      <c r="AC193" t="s">
        <v>98</v>
      </c>
      <c r="AD193" t="s">
        <v>99</v>
      </c>
      <c r="AE193" t="s">
        <v>1511</v>
      </c>
      <c r="AF193" t="s">
        <v>99</v>
      </c>
      <c r="AG193">
        <v>14</v>
      </c>
      <c r="AH193">
        <v>3020</v>
      </c>
      <c r="AI193">
        <v>11</v>
      </c>
      <c r="AJ193">
        <v>518</v>
      </c>
      <c r="AK193">
        <v>3</v>
      </c>
      <c r="AL193">
        <v>3538</v>
      </c>
      <c r="AM193">
        <v>412</v>
      </c>
      <c r="AN193">
        <v>37</v>
      </c>
      <c r="AO193">
        <v>0</v>
      </c>
      <c r="AP193">
        <v>0</v>
      </c>
      <c r="AQ193">
        <v>69</v>
      </c>
      <c r="AR193">
        <v>0</v>
      </c>
      <c r="AS193">
        <v>4319</v>
      </c>
      <c r="AT193">
        <v>0</v>
      </c>
      <c r="AU193">
        <v>4319</v>
      </c>
      <c r="AV193">
        <v>4319</v>
      </c>
      <c r="AW193">
        <v>781</v>
      </c>
      <c r="AX193">
        <v>0</v>
      </c>
      <c r="AY193">
        <v>4319</v>
      </c>
      <c r="AZ193">
        <v>4319</v>
      </c>
      <c r="BA193">
        <v>3538</v>
      </c>
      <c r="BB193" t="s">
        <v>662</v>
      </c>
      <c r="BC193" t="s">
        <v>663</v>
      </c>
      <c r="BD193" t="s">
        <v>819</v>
      </c>
      <c r="BE193" t="s">
        <v>78</v>
      </c>
      <c r="BF193" t="s">
        <v>78</v>
      </c>
      <c r="BG193">
        <v>0</v>
      </c>
      <c r="BH193">
        <v>118092</v>
      </c>
      <c r="BI193">
        <v>2390404</v>
      </c>
      <c r="BN193" t="s">
        <v>78</v>
      </c>
      <c r="BO193" t="s">
        <v>78</v>
      </c>
      <c r="BP193" t="s">
        <v>103</v>
      </c>
      <c r="BQ193" t="s">
        <v>103</v>
      </c>
      <c r="BR193" t="s">
        <v>104</v>
      </c>
      <c r="BY193" s="4">
        <f t="shared" si="4"/>
        <v>59.083333333333336</v>
      </c>
    </row>
    <row r="194" spans="1:77" x14ac:dyDescent="0.25">
      <c r="A194" t="s">
        <v>1512</v>
      </c>
      <c r="B194" t="s">
        <v>1513</v>
      </c>
      <c r="C194" t="s">
        <v>1514</v>
      </c>
      <c r="D194" t="s">
        <v>274</v>
      </c>
      <c r="E194" t="s">
        <v>1515</v>
      </c>
      <c r="F194" t="s">
        <v>1516</v>
      </c>
      <c r="G194" t="s">
        <v>78</v>
      </c>
      <c r="H194" t="s">
        <v>78</v>
      </c>
      <c r="I194" t="s">
        <v>78</v>
      </c>
      <c r="J194" t="s">
        <v>1457</v>
      </c>
      <c r="K194" t="s">
        <v>80</v>
      </c>
      <c r="L194" t="s">
        <v>81</v>
      </c>
      <c r="M194" t="s">
        <v>82</v>
      </c>
      <c r="N194" t="s">
        <v>371</v>
      </c>
      <c r="O194" t="s">
        <v>131</v>
      </c>
      <c r="P194" t="s">
        <v>85</v>
      </c>
      <c r="Q194" t="s">
        <v>86</v>
      </c>
      <c r="R194" t="s">
        <v>87</v>
      </c>
      <c r="S194" t="s">
        <v>88</v>
      </c>
      <c r="T194" t="s">
        <v>89</v>
      </c>
      <c r="U194" t="s">
        <v>1458</v>
      </c>
      <c r="V194" t="s">
        <v>1459</v>
      </c>
      <c r="W194" t="s">
        <v>1460</v>
      </c>
      <c r="X194" t="s">
        <v>93</v>
      </c>
      <c r="Y194" t="s">
        <v>1461</v>
      </c>
      <c r="Z194" t="s">
        <v>1462</v>
      </c>
      <c r="AA194" t="s">
        <v>1463</v>
      </c>
      <c r="AB194" t="s">
        <v>1464</v>
      </c>
      <c r="AC194" t="s">
        <v>98</v>
      </c>
      <c r="AD194" t="s">
        <v>99</v>
      </c>
      <c r="AE194" t="s">
        <v>1517</v>
      </c>
      <c r="AF194" t="s">
        <v>99</v>
      </c>
      <c r="AG194">
        <v>1</v>
      </c>
      <c r="AH194">
        <v>3369</v>
      </c>
      <c r="AI194">
        <v>1</v>
      </c>
      <c r="AJ194">
        <v>0</v>
      </c>
      <c r="AK194">
        <v>0</v>
      </c>
      <c r="AL194">
        <v>3369</v>
      </c>
      <c r="AM194">
        <v>0</v>
      </c>
      <c r="AN194">
        <v>0</v>
      </c>
      <c r="AO194">
        <v>0</v>
      </c>
      <c r="AP194">
        <v>0</v>
      </c>
      <c r="AQ194">
        <v>0</v>
      </c>
      <c r="AR194">
        <v>0</v>
      </c>
      <c r="AS194">
        <v>3505</v>
      </c>
      <c r="AT194">
        <v>0</v>
      </c>
      <c r="AU194">
        <v>3505</v>
      </c>
      <c r="AV194">
        <v>3505</v>
      </c>
      <c r="AW194">
        <v>136</v>
      </c>
      <c r="AX194">
        <v>0</v>
      </c>
      <c r="AY194">
        <v>3505</v>
      </c>
      <c r="AZ194">
        <v>3505</v>
      </c>
      <c r="BA194">
        <v>3369</v>
      </c>
      <c r="BB194" t="s">
        <v>662</v>
      </c>
      <c r="BC194" t="s">
        <v>663</v>
      </c>
      <c r="BD194" t="s">
        <v>78</v>
      </c>
      <c r="BE194" t="s">
        <v>78</v>
      </c>
      <c r="BF194" t="s">
        <v>78</v>
      </c>
      <c r="BG194">
        <v>0</v>
      </c>
      <c r="BH194">
        <v>96123</v>
      </c>
      <c r="BI194">
        <v>1306679</v>
      </c>
      <c r="BN194" t="s">
        <v>78</v>
      </c>
      <c r="BO194" t="s">
        <v>78</v>
      </c>
      <c r="BP194" t="s">
        <v>103</v>
      </c>
      <c r="BQ194" t="s">
        <v>103</v>
      </c>
      <c r="BR194" t="s">
        <v>104</v>
      </c>
      <c r="BY194" s="4">
        <f t="shared" si="4"/>
        <v>59.083333333333336</v>
      </c>
    </row>
    <row r="195" spans="1:77" x14ac:dyDescent="0.25">
      <c r="A195" t="s">
        <v>304</v>
      </c>
      <c r="B195" t="s">
        <v>1518</v>
      </c>
      <c r="C195" t="s">
        <v>1519</v>
      </c>
      <c r="D195" t="s">
        <v>236</v>
      </c>
      <c r="E195" t="s">
        <v>1520</v>
      </c>
      <c r="F195" t="s">
        <v>1521</v>
      </c>
      <c r="G195" t="s">
        <v>78</v>
      </c>
      <c r="H195" t="s">
        <v>78</v>
      </c>
      <c r="I195" t="s">
        <v>78</v>
      </c>
      <c r="J195" t="s">
        <v>1457</v>
      </c>
      <c r="K195" t="s">
        <v>80</v>
      </c>
      <c r="L195" t="s">
        <v>81</v>
      </c>
      <c r="M195" t="s">
        <v>82</v>
      </c>
      <c r="N195" t="s">
        <v>371</v>
      </c>
      <c r="O195" t="s">
        <v>84</v>
      </c>
      <c r="P195" t="s">
        <v>85</v>
      </c>
      <c r="Q195" t="s">
        <v>205</v>
      </c>
      <c r="R195" t="s">
        <v>87</v>
      </c>
      <c r="S195" t="s">
        <v>88</v>
      </c>
      <c r="T195" t="s">
        <v>89</v>
      </c>
      <c r="U195" t="s">
        <v>1458</v>
      </c>
      <c r="V195" t="s">
        <v>1459</v>
      </c>
      <c r="W195" t="s">
        <v>1460</v>
      </c>
      <c r="X195" t="s">
        <v>93</v>
      </c>
      <c r="Y195" t="s">
        <v>1461</v>
      </c>
      <c r="Z195" t="s">
        <v>1462</v>
      </c>
      <c r="AA195" t="s">
        <v>1463</v>
      </c>
      <c r="AB195" t="s">
        <v>1464</v>
      </c>
      <c r="AC195" t="s">
        <v>98</v>
      </c>
      <c r="AD195" t="s">
        <v>99</v>
      </c>
      <c r="AE195" t="s">
        <v>1522</v>
      </c>
      <c r="AF195" t="s">
        <v>99</v>
      </c>
      <c r="AG195">
        <v>1</v>
      </c>
      <c r="AH195">
        <v>437</v>
      </c>
      <c r="AI195">
        <v>1</v>
      </c>
      <c r="AJ195">
        <v>0</v>
      </c>
      <c r="AK195">
        <v>0</v>
      </c>
      <c r="AL195">
        <v>437</v>
      </c>
      <c r="AM195">
        <v>0</v>
      </c>
      <c r="AN195">
        <v>0</v>
      </c>
      <c r="AO195">
        <v>0</v>
      </c>
      <c r="AP195">
        <v>0</v>
      </c>
      <c r="AQ195">
        <v>0</v>
      </c>
      <c r="AR195">
        <v>0</v>
      </c>
      <c r="AS195">
        <v>0</v>
      </c>
      <c r="AT195">
        <v>480</v>
      </c>
      <c r="AU195">
        <v>480</v>
      </c>
      <c r="AV195">
        <v>240</v>
      </c>
      <c r="AW195">
        <v>0</v>
      </c>
      <c r="AX195">
        <v>0</v>
      </c>
      <c r="AY195">
        <v>240</v>
      </c>
      <c r="AZ195">
        <v>240</v>
      </c>
      <c r="BA195">
        <v>437</v>
      </c>
      <c r="BB195" t="s">
        <v>662</v>
      </c>
      <c r="BC195" t="s">
        <v>663</v>
      </c>
      <c r="BD195" t="s">
        <v>78</v>
      </c>
      <c r="BE195" t="s">
        <v>78</v>
      </c>
      <c r="BF195" t="s">
        <v>78</v>
      </c>
      <c r="BG195">
        <v>0</v>
      </c>
      <c r="BH195">
        <v>7151</v>
      </c>
      <c r="BI195">
        <v>89473</v>
      </c>
      <c r="BN195" t="s">
        <v>78</v>
      </c>
      <c r="BO195" t="s">
        <v>78</v>
      </c>
      <c r="BP195" t="s">
        <v>103</v>
      </c>
      <c r="BQ195" t="s">
        <v>103</v>
      </c>
      <c r="BR195" t="s">
        <v>104</v>
      </c>
      <c r="BY195" s="4">
        <f t="shared" si="4"/>
        <v>59.083333333333336</v>
      </c>
    </row>
    <row r="196" spans="1:77" x14ac:dyDescent="0.25">
      <c r="A196" t="s">
        <v>1523</v>
      </c>
      <c r="B196" t="s">
        <v>1524</v>
      </c>
      <c r="C196" t="s">
        <v>1525</v>
      </c>
      <c r="D196" t="s">
        <v>1526</v>
      </c>
      <c r="E196" t="s">
        <v>1527</v>
      </c>
      <c r="F196" t="s">
        <v>1528</v>
      </c>
      <c r="G196" t="s">
        <v>78</v>
      </c>
      <c r="H196" t="s">
        <v>78</v>
      </c>
      <c r="I196" t="s">
        <v>78</v>
      </c>
      <c r="J196" t="s">
        <v>1457</v>
      </c>
      <c r="K196" t="s">
        <v>80</v>
      </c>
      <c r="L196" t="s">
        <v>81</v>
      </c>
      <c r="M196" t="s">
        <v>82</v>
      </c>
      <c r="N196" t="s">
        <v>371</v>
      </c>
      <c r="O196" t="s">
        <v>131</v>
      </c>
      <c r="P196" t="s">
        <v>85</v>
      </c>
      <c r="Q196" t="s">
        <v>205</v>
      </c>
      <c r="R196" t="s">
        <v>87</v>
      </c>
      <c r="S196" t="s">
        <v>88</v>
      </c>
      <c r="T196" t="s">
        <v>89</v>
      </c>
      <c r="U196" t="s">
        <v>1458</v>
      </c>
      <c r="V196" t="s">
        <v>1459</v>
      </c>
      <c r="W196" t="s">
        <v>1460</v>
      </c>
      <c r="X196" t="s">
        <v>93</v>
      </c>
      <c r="Y196" t="s">
        <v>1461</v>
      </c>
      <c r="Z196" t="s">
        <v>1462</v>
      </c>
      <c r="AA196" t="s">
        <v>1463</v>
      </c>
      <c r="AB196" t="s">
        <v>1464</v>
      </c>
      <c r="AC196" t="s">
        <v>98</v>
      </c>
      <c r="AD196" t="s">
        <v>99</v>
      </c>
      <c r="AE196" t="s">
        <v>1529</v>
      </c>
      <c r="AF196" t="s">
        <v>99</v>
      </c>
      <c r="AG196">
        <v>1</v>
      </c>
      <c r="AH196">
        <v>3136</v>
      </c>
      <c r="AI196">
        <v>1</v>
      </c>
      <c r="AJ196">
        <v>0</v>
      </c>
      <c r="AK196">
        <v>0</v>
      </c>
      <c r="AL196">
        <v>3136</v>
      </c>
      <c r="AM196">
        <v>0</v>
      </c>
      <c r="AN196">
        <v>0</v>
      </c>
      <c r="AO196">
        <v>0</v>
      </c>
      <c r="AP196">
        <v>0</v>
      </c>
      <c r="AQ196">
        <v>0</v>
      </c>
      <c r="AR196">
        <v>0</v>
      </c>
      <c r="AS196">
        <v>3534</v>
      </c>
      <c r="AT196">
        <v>0</v>
      </c>
      <c r="AU196">
        <v>3534</v>
      </c>
      <c r="AV196">
        <v>3534</v>
      </c>
      <c r="AW196">
        <v>398</v>
      </c>
      <c r="AX196">
        <v>0</v>
      </c>
      <c r="AY196">
        <v>3534</v>
      </c>
      <c r="AZ196">
        <v>3534</v>
      </c>
      <c r="BA196">
        <v>3136</v>
      </c>
      <c r="BB196" t="s">
        <v>671</v>
      </c>
      <c r="BC196" t="s">
        <v>672</v>
      </c>
      <c r="BD196" t="s">
        <v>78</v>
      </c>
      <c r="BE196" t="s">
        <v>78</v>
      </c>
      <c r="BF196" t="s">
        <v>78</v>
      </c>
      <c r="BG196">
        <v>0</v>
      </c>
      <c r="BH196">
        <v>21930</v>
      </c>
      <c r="BI196">
        <v>1317491</v>
      </c>
      <c r="BN196" t="s">
        <v>78</v>
      </c>
      <c r="BO196" t="s">
        <v>78</v>
      </c>
      <c r="BP196" t="s">
        <v>103</v>
      </c>
      <c r="BQ196" t="s">
        <v>103</v>
      </c>
      <c r="BR196" t="s">
        <v>104</v>
      </c>
      <c r="BY196" s="4">
        <f t="shared" si="4"/>
        <v>57.083333333333336</v>
      </c>
    </row>
    <row r="197" spans="1:77" x14ac:dyDescent="0.25">
      <c r="A197" t="s">
        <v>1530</v>
      </c>
      <c r="B197" t="s">
        <v>1531</v>
      </c>
      <c r="C197" t="s">
        <v>1532</v>
      </c>
      <c r="D197" t="s">
        <v>301</v>
      </c>
      <c r="E197" t="s">
        <v>1533</v>
      </c>
      <c r="F197" t="s">
        <v>1534</v>
      </c>
      <c r="G197" t="s">
        <v>78</v>
      </c>
      <c r="H197" t="s">
        <v>78</v>
      </c>
      <c r="I197" t="s">
        <v>78</v>
      </c>
      <c r="J197" t="s">
        <v>1457</v>
      </c>
      <c r="K197" t="s">
        <v>80</v>
      </c>
      <c r="L197" t="s">
        <v>81</v>
      </c>
      <c r="M197" t="s">
        <v>82</v>
      </c>
      <c r="N197" t="s">
        <v>371</v>
      </c>
      <c r="O197" t="s">
        <v>84</v>
      </c>
      <c r="P197" t="s">
        <v>85</v>
      </c>
      <c r="Q197" t="s">
        <v>205</v>
      </c>
      <c r="R197" t="s">
        <v>87</v>
      </c>
      <c r="S197" t="s">
        <v>88</v>
      </c>
      <c r="T197" t="s">
        <v>89</v>
      </c>
      <c r="U197" t="s">
        <v>1458</v>
      </c>
      <c r="V197" t="s">
        <v>1459</v>
      </c>
      <c r="W197" t="s">
        <v>1460</v>
      </c>
      <c r="X197" t="s">
        <v>93</v>
      </c>
      <c r="Y197" t="s">
        <v>1461</v>
      </c>
      <c r="Z197" t="s">
        <v>1462</v>
      </c>
      <c r="AA197" t="s">
        <v>1463</v>
      </c>
      <c r="AB197" t="s">
        <v>1464</v>
      </c>
      <c r="AC197" t="s">
        <v>98</v>
      </c>
      <c r="AD197" t="s">
        <v>99</v>
      </c>
      <c r="AE197" t="s">
        <v>1535</v>
      </c>
      <c r="AF197" t="s">
        <v>99</v>
      </c>
      <c r="AG197">
        <v>4</v>
      </c>
      <c r="AH197">
        <v>846</v>
      </c>
      <c r="AI197">
        <v>4</v>
      </c>
      <c r="AJ197">
        <v>0</v>
      </c>
      <c r="AK197">
        <v>0</v>
      </c>
      <c r="AL197">
        <v>846</v>
      </c>
      <c r="AM197">
        <v>0</v>
      </c>
      <c r="AN197">
        <v>0</v>
      </c>
      <c r="AO197">
        <v>0</v>
      </c>
      <c r="AP197">
        <v>0</v>
      </c>
      <c r="AQ197">
        <v>0</v>
      </c>
      <c r="AR197">
        <v>0</v>
      </c>
      <c r="AS197">
        <v>390</v>
      </c>
      <c r="AT197">
        <v>520</v>
      </c>
      <c r="AU197">
        <v>910</v>
      </c>
      <c r="AV197">
        <v>650</v>
      </c>
      <c r="AW197">
        <v>0</v>
      </c>
      <c r="AX197">
        <v>0</v>
      </c>
      <c r="AY197">
        <v>650</v>
      </c>
      <c r="AZ197">
        <v>650</v>
      </c>
      <c r="BA197">
        <v>846</v>
      </c>
      <c r="BB197" t="s">
        <v>1165</v>
      </c>
      <c r="BC197" t="s">
        <v>1536</v>
      </c>
      <c r="BD197" t="s">
        <v>78</v>
      </c>
      <c r="BE197" t="s">
        <v>78</v>
      </c>
      <c r="BF197" t="s">
        <v>78</v>
      </c>
      <c r="BG197">
        <v>0</v>
      </c>
      <c r="BH197">
        <v>22151</v>
      </c>
      <c r="BI197">
        <v>274540</v>
      </c>
      <c r="BN197" t="s">
        <v>78</v>
      </c>
      <c r="BO197" t="s">
        <v>78</v>
      </c>
      <c r="BP197" t="s">
        <v>103</v>
      </c>
      <c r="BQ197" t="s">
        <v>103</v>
      </c>
      <c r="BR197" t="s">
        <v>104</v>
      </c>
      <c r="BY197" s="4">
        <f t="shared" si="4"/>
        <v>47.083333333333336</v>
      </c>
    </row>
    <row r="198" spans="1:77" x14ac:dyDescent="0.25">
      <c r="A198" t="s">
        <v>770</v>
      </c>
      <c r="B198" t="s">
        <v>1537</v>
      </c>
      <c r="C198" t="s">
        <v>1538</v>
      </c>
      <c r="D198" t="s">
        <v>1539</v>
      </c>
      <c r="E198" t="s">
        <v>1540</v>
      </c>
      <c r="F198" t="s">
        <v>1541</v>
      </c>
      <c r="G198" t="s">
        <v>78</v>
      </c>
      <c r="H198" t="s">
        <v>78</v>
      </c>
      <c r="I198" t="s">
        <v>78</v>
      </c>
      <c r="J198" t="s">
        <v>1457</v>
      </c>
      <c r="K198" t="s">
        <v>80</v>
      </c>
      <c r="L198" t="s">
        <v>81</v>
      </c>
      <c r="M198" t="s">
        <v>82</v>
      </c>
      <c r="N198" t="s">
        <v>371</v>
      </c>
      <c r="O198" t="s">
        <v>84</v>
      </c>
      <c r="P198" t="s">
        <v>85</v>
      </c>
      <c r="Q198" t="s">
        <v>205</v>
      </c>
      <c r="R198" t="s">
        <v>87</v>
      </c>
      <c r="S198" t="s">
        <v>88</v>
      </c>
      <c r="T198" t="s">
        <v>89</v>
      </c>
      <c r="U198" t="s">
        <v>1458</v>
      </c>
      <c r="V198" t="s">
        <v>1459</v>
      </c>
      <c r="W198" t="s">
        <v>1460</v>
      </c>
      <c r="X198" t="s">
        <v>93</v>
      </c>
      <c r="Y198" t="s">
        <v>1461</v>
      </c>
      <c r="Z198" t="s">
        <v>1462</v>
      </c>
      <c r="AA198" t="s">
        <v>1463</v>
      </c>
      <c r="AB198" t="s">
        <v>1464</v>
      </c>
      <c r="AC198" t="s">
        <v>98</v>
      </c>
      <c r="AD198" t="s">
        <v>99</v>
      </c>
      <c r="AE198" t="s">
        <v>1542</v>
      </c>
      <c r="AF198" t="s">
        <v>99</v>
      </c>
      <c r="AG198">
        <v>1</v>
      </c>
      <c r="AH198">
        <v>1541</v>
      </c>
      <c r="AI198">
        <v>1</v>
      </c>
      <c r="AJ198">
        <v>0</v>
      </c>
      <c r="AK198">
        <v>0</v>
      </c>
      <c r="AL198">
        <v>1541</v>
      </c>
      <c r="AM198">
        <v>0</v>
      </c>
      <c r="AN198">
        <v>0</v>
      </c>
      <c r="AO198">
        <v>0</v>
      </c>
      <c r="AP198">
        <v>0</v>
      </c>
      <c r="AQ198">
        <v>0</v>
      </c>
      <c r="AR198">
        <v>0</v>
      </c>
      <c r="AS198">
        <v>0</v>
      </c>
      <c r="AT198">
        <v>1674</v>
      </c>
      <c r="AU198">
        <v>1674</v>
      </c>
      <c r="AV198">
        <v>837</v>
      </c>
      <c r="AW198">
        <v>0</v>
      </c>
      <c r="AX198">
        <v>0</v>
      </c>
      <c r="AY198">
        <v>837</v>
      </c>
      <c r="AZ198">
        <v>837</v>
      </c>
      <c r="BA198">
        <v>1541</v>
      </c>
      <c r="BB198" t="s">
        <v>1165</v>
      </c>
      <c r="BC198" t="s">
        <v>1536</v>
      </c>
      <c r="BD198" t="s">
        <v>78</v>
      </c>
      <c r="BE198" t="s">
        <v>78</v>
      </c>
      <c r="BF198" t="s">
        <v>78</v>
      </c>
      <c r="BG198">
        <v>0</v>
      </c>
      <c r="BH198">
        <v>11074</v>
      </c>
      <c r="BI198">
        <v>312037</v>
      </c>
      <c r="BN198" t="s">
        <v>78</v>
      </c>
      <c r="BO198" t="s">
        <v>78</v>
      </c>
      <c r="BP198" t="s">
        <v>103</v>
      </c>
      <c r="BQ198" t="s">
        <v>103</v>
      </c>
      <c r="BR198" t="s">
        <v>104</v>
      </c>
      <c r="BY198" s="4">
        <f t="shared" si="4"/>
        <v>47.083333333333336</v>
      </c>
    </row>
    <row r="199" spans="1:77" x14ac:dyDescent="0.25">
      <c r="A199" t="s">
        <v>1543</v>
      </c>
      <c r="B199" t="s">
        <v>1544</v>
      </c>
      <c r="C199" t="s">
        <v>1545</v>
      </c>
      <c r="D199" t="s">
        <v>960</v>
      </c>
      <c r="E199" t="s">
        <v>1546</v>
      </c>
      <c r="F199" t="s">
        <v>1547</v>
      </c>
      <c r="G199" t="s">
        <v>78</v>
      </c>
      <c r="H199" t="s">
        <v>78</v>
      </c>
      <c r="I199" t="s">
        <v>78</v>
      </c>
      <c r="J199" t="s">
        <v>1457</v>
      </c>
      <c r="K199" t="s">
        <v>80</v>
      </c>
      <c r="L199" t="s">
        <v>81</v>
      </c>
      <c r="M199" t="s">
        <v>82</v>
      </c>
      <c r="N199" t="s">
        <v>371</v>
      </c>
      <c r="O199" t="s">
        <v>84</v>
      </c>
      <c r="P199" t="s">
        <v>85</v>
      </c>
      <c r="Q199" t="s">
        <v>205</v>
      </c>
      <c r="R199" t="s">
        <v>87</v>
      </c>
      <c r="S199" t="s">
        <v>88</v>
      </c>
      <c r="T199" t="s">
        <v>89</v>
      </c>
      <c r="U199" t="s">
        <v>1458</v>
      </c>
      <c r="V199" t="s">
        <v>1459</v>
      </c>
      <c r="W199" t="s">
        <v>1460</v>
      </c>
      <c r="X199" t="s">
        <v>93</v>
      </c>
      <c r="Y199" t="s">
        <v>1461</v>
      </c>
      <c r="Z199" t="s">
        <v>1462</v>
      </c>
      <c r="AA199" t="s">
        <v>1463</v>
      </c>
      <c r="AB199" t="s">
        <v>1464</v>
      </c>
      <c r="AC199" t="s">
        <v>98</v>
      </c>
      <c r="AD199" t="s">
        <v>99</v>
      </c>
      <c r="AE199" t="s">
        <v>998</v>
      </c>
      <c r="AF199" t="s">
        <v>99</v>
      </c>
      <c r="AG199">
        <v>5</v>
      </c>
      <c r="AH199">
        <v>1165</v>
      </c>
      <c r="AI199">
        <v>5</v>
      </c>
      <c r="AJ199">
        <v>0</v>
      </c>
      <c r="AK199">
        <v>0</v>
      </c>
      <c r="AL199">
        <v>1165</v>
      </c>
      <c r="AM199">
        <v>0</v>
      </c>
      <c r="AN199">
        <v>0</v>
      </c>
      <c r="AO199">
        <v>0</v>
      </c>
      <c r="AP199">
        <v>0</v>
      </c>
      <c r="AQ199">
        <v>0</v>
      </c>
      <c r="AR199">
        <v>0</v>
      </c>
      <c r="AS199">
        <v>140</v>
      </c>
      <c r="AT199">
        <v>1060</v>
      </c>
      <c r="AU199">
        <v>1200</v>
      </c>
      <c r="AV199">
        <v>670</v>
      </c>
      <c r="AW199">
        <v>0</v>
      </c>
      <c r="AX199">
        <v>0</v>
      </c>
      <c r="AY199">
        <v>670</v>
      </c>
      <c r="AZ199">
        <v>670</v>
      </c>
      <c r="BA199">
        <v>1165</v>
      </c>
      <c r="BB199" t="s">
        <v>1165</v>
      </c>
      <c r="BC199" t="s">
        <v>1536</v>
      </c>
      <c r="BD199" t="s">
        <v>78</v>
      </c>
      <c r="BE199" t="s">
        <v>78</v>
      </c>
      <c r="BF199" t="s">
        <v>78</v>
      </c>
      <c r="BG199">
        <v>0</v>
      </c>
      <c r="BH199">
        <v>22301</v>
      </c>
      <c r="BI199">
        <v>255723</v>
      </c>
      <c r="BN199" t="s">
        <v>78</v>
      </c>
      <c r="BO199" t="s">
        <v>78</v>
      </c>
      <c r="BP199" t="s">
        <v>103</v>
      </c>
      <c r="BQ199" t="s">
        <v>103</v>
      </c>
      <c r="BR199" t="s">
        <v>104</v>
      </c>
      <c r="BY199" s="4">
        <f t="shared" si="4"/>
        <v>47.083333333333336</v>
      </c>
    </row>
    <row r="200" spans="1:77" x14ac:dyDescent="0.25">
      <c r="A200" t="s">
        <v>1548</v>
      </c>
      <c r="B200" t="s">
        <v>1549</v>
      </c>
      <c r="C200" t="s">
        <v>1550</v>
      </c>
      <c r="D200" t="s">
        <v>707</v>
      </c>
      <c r="E200" t="s">
        <v>1551</v>
      </c>
      <c r="F200" t="s">
        <v>1552</v>
      </c>
      <c r="G200" t="s">
        <v>78</v>
      </c>
      <c r="H200" t="s">
        <v>78</v>
      </c>
      <c r="I200" t="s">
        <v>78</v>
      </c>
      <c r="J200" t="s">
        <v>1457</v>
      </c>
      <c r="K200" t="s">
        <v>80</v>
      </c>
      <c r="L200" t="s">
        <v>81</v>
      </c>
      <c r="M200" t="s">
        <v>82</v>
      </c>
      <c r="N200" t="s">
        <v>239</v>
      </c>
      <c r="O200" t="s">
        <v>84</v>
      </c>
      <c r="P200" t="s">
        <v>85</v>
      </c>
      <c r="Q200" t="s">
        <v>205</v>
      </c>
      <c r="R200" t="s">
        <v>87</v>
      </c>
      <c r="S200" t="s">
        <v>88</v>
      </c>
      <c r="T200" t="s">
        <v>89</v>
      </c>
      <c r="U200" t="s">
        <v>1458</v>
      </c>
      <c r="V200" t="s">
        <v>1459</v>
      </c>
      <c r="W200" t="s">
        <v>1460</v>
      </c>
      <c r="X200" t="s">
        <v>93</v>
      </c>
      <c r="Y200" t="s">
        <v>1461</v>
      </c>
      <c r="Z200" t="s">
        <v>1462</v>
      </c>
      <c r="AA200" t="s">
        <v>1463</v>
      </c>
      <c r="AB200" t="s">
        <v>1464</v>
      </c>
      <c r="AC200" t="s">
        <v>98</v>
      </c>
      <c r="AD200" t="s">
        <v>99</v>
      </c>
      <c r="AE200" t="s">
        <v>984</v>
      </c>
      <c r="AF200" t="s">
        <v>99</v>
      </c>
      <c r="AG200">
        <v>1</v>
      </c>
      <c r="AH200">
        <v>1368</v>
      </c>
      <c r="AI200">
        <v>1</v>
      </c>
      <c r="AJ200">
        <v>0</v>
      </c>
      <c r="AK200">
        <v>0</v>
      </c>
      <c r="AL200">
        <v>1368</v>
      </c>
      <c r="AM200">
        <v>0</v>
      </c>
      <c r="AN200">
        <v>0</v>
      </c>
      <c r="AO200">
        <v>0</v>
      </c>
      <c r="AP200">
        <v>0</v>
      </c>
      <c r="AQ200">
        <v>0</v>
      </c>
      <c r="AR200">
        <v>0</v>
      </c>
      <c r="AS200">
        <v>0</v>
      </c>
      <c r="AT200">
        <v>1368</v>
      </c>
      <c r="AU200">
        <v>1368</v>
      </c>
      <c r="AV200">
        <v>684</v>
      </c>
      <c r="AW200">
        <v>0</v>
      </c>
      <c r="AX200">
        <v>0</v>
      </c>
      <c r="AY200">
        <v>684</v>
      </c>
      <c r="AZ200">
        <v>684</v>
      </c>
      <c r="BA200">
        <v>1368</v>
      </c>
      <c r="BB200" t="s">
        <v>702</v>
      </c>
      <c r="BC200" t="s">
        <v>703</v>
      </c>
      <c r="BD200" t="s">
        <v>78</v>
      </c>
      <c r="BE200" t="s">
        <v>78</v>
      </c>
      <c r="BF200" t="s">
        <v>78</v>
      </c>
      <c r="BG200">
        <v>0</v>
      </c>
      <c r="BH200">
        <v>8521</v>
      </c>
      <c r="BI200">
        <v>254998</v>
      </c>
      <c r="BN200" t="s">
        <v>78</v>
      </c>
      <c r="BO200" t="s">
        <v>78</v>
      </c>
      <c r="BP200" t="s">
        <v>103</v>
      </c>
      <c r="BQ200" t="s">
        <v>103</v>
      </c>
      <c r="BR200" t="s">
        <v>104</v>
      </c>
      <c r="BY200" s="4">
        <f t="shared" si="4"/>
        <v>46.083333333333336</v>
      </c>
    </row>
    <row r="201" spans="1:77" x14ac:dyDescent="0.25">
      <c r="A201" t="s">
        <v>1553</v>
      </c>
      <c r="B201" t="s">
        <v>1554</v>
      </c>
      <c r="C201" t="s">
        <v>1555</v>
      </c>
      <c r="D201" t="s">
        <v>282</v>
      </c>
      <c r="E201" t="s">
        <v>1556</v>
      </c>
      <c r="F201" t="s">
        <v>1557</v>
      </c>
      <c r="G201" t="s">
        <v>78</v>
      </c>
      <c r="H201" t="s">
        <v>78</v>
      </c>
      <c r="I201" t="s">
        <v>78</v>
      </c>
      <c r="J201" t="s">
        <v>1457</v>
      </c>
      <c r="K201" t="s">
        <v>80</v>
      </c>
      <c r="L201" t="s">
        <v>81</v>
      </c>
      <c r="M201" t="s">
        <v>82</v>
      </c>
      <c r="N201" t="s">
        <v>239</v>
      </c>
      <c r="O201" t="s">
        <v>131</v>
      </c>
      <c r="P201" t="s">
        <v>85</v>
      </c>
      <c r="Q201" t="s">
        <v>205</v>
      </c>
      <c r="R201" t="s">
        <v>87</v>
      </c>
      <c r="S201" t="s">
        <v>88</v>
      </c>
      <c r="T201" t="s">
        <v>89</v>
      </c>
      <c r="U201" t="s">
        <v>1458</v>
      </c>
      <c r="V201" t="s">
        <v>1459</v>
      </c>
      <c r="W201" t="s">
        <v>1460</v>
      </c>
      <c r="X201" t="s">
        <v>93</v>
      </c>
      <c r="Y201" t="s">
        <v>1461</v>
      </c>
      <c r="Z201" t="s">
        <v>1462</v>
      </c>
      <c r="AA201" t="s">
        <v>1463</v>
      </c>
      <c r="AB201" t="s">
        <v>1464</v>
      </c>
      <c r="AC201" t="s">
        <v>98</v>
      </c>
      <c r="AD201" t="s">
        <v>99</v>
      </c>
      <c r="AE201" t="s">
        <v>1558</v>
      </c>
      <c r="AF201" t="s">
        <v>99</v>
      </c>
      <c r="AG201">
        <v>1</v>
      </c>
      <c r="AH201">
        <v>120</v>
      </c>
      <c r="AI201">
        <v>1</v>
      </c>
      <c r="AJ201">
        <v>0</v>
      </c>
      <c r="AK201">
        <v>0</v>
      </c>
      <c r="AL201">
        <v>120</v>
      </c>
      <c r="AM201">
        <v>0</v>
      </c>
      <c r="AN201">
        <v>0</v>
      </c>
      <c r="AO201">
        <v>0</v>
      </c>
      <c r="AP201">
        <v>0</v>
      </c>
      <c r="AQ201">
        <v>0</v>
      </c>
      <c r="AR201">
        <v>0</v>
      </c>
      <c r="AS201">
        <v>133</v>
      </c>
      <c r="AT201">
        <v>0</v>
      </c>
      <c r="AU201">
        <v>133</v>
      </c>
      <c r="AV201">
        <v>133</v>
      </c>
      <c r="AW201">
        <v>13</v>
      </c>
      <c r="AX201">
        <v>0</v>
      </c>
      <c r="AY201">
        <v>133</v>
      </c>
      <c r="AZ201">
        <v>133</v>
      </c>
      <c r="BA201">
        <v>120</v>
      </c>
      <c r="BB201" t="s">
        <v>1429</v>
      </c>
      <c r="BC201" t="s">
        <v>1559</v>
      </c>
      <c r="BD201" t="s">
        <v>78</v>
      </c>
      <c r="BE201" t="s">
        <v>78</v>
      </c>
      <c r="BF201" t="s">
        <v>78</v>
      </c>
      <c r="BG201">
        <v>0</v>
      </c>
      <c r="BH201">
        <v>5255</v>
      </c>
      <c r="BI201">
        <v>49583</v>
      </c>
      <c r="BN201" t="s">
        <v>78</v>
      </c>
      <c r="BO201" t="s">
        <v>78</v>
      </c>
      <c r="BP201" t="s">
        <v>103</v>
      </c>
      <c r="BQ201" t="s">
        <v>103</v>
      </c>
      <c r="BR201" t="s">
        <v>104</v>
      </c>
      <c r="BY201" s="4">
        <f t="shared" si="4"/>
        <v>42.083333333333336</v>
      </c>
    </row>
    <row r="202" spans="1:77" x14ac:dyDescent="0.25">
      <c r="A202" t="s">
        <v>1560</v>
      </c>
      <c r="B202" t="s">
        <v>1561</v>
      </c>
      <c r="C202" t="s">
        <v>1562</v>
      </c>
      <c r="D202" t="s">
        <v>288</v>
      </c>
      <c r="E202" t="s">
        <v>1563</v>
      </c>
      <c r="F202" t="s">
        <v>1564</v>
      </c>
      <c r="G202" t="s">
        <v>78</v>
      </c>
      <c r="H202" t="s">
        <v>78</v>
      </c>
      <c r="I202" t="s">
        <v>78</v>
      </c>
      <c r="J202" t="s">
        <v>1457</v>
      </c>
      <c r="K202" t="s">
        <v>80</v>
      </c>
      <c r="L202" t="s">
        <v>81</v>
      </c>
      <c r="M202" t="s">
        <v>82</v>
      </c>
      <c r="N202" t="s">
        <v>371</v>
      </c>
      <c r="O202" t="s">
        <v>131</v>
      </c>
      <c r="P202" t="s">
        <v>85</v>
      </c>
      <c r="Q202" t="s">
        <v>205</v>
      </c>
      <c r="R202" t="s">
        <v>87</v>
      </c>
      <c r="S202" t="s">
        <v>88</v>
      </c>
      <c r="T202" t="s">
        <v>89</v>
      </c>
      <c r="U202" t="s">
        <v>1458</v>
      </c>
      <c r="V202" t="s">
        <v>1459</v>
      </c>
      <c r="W202" t="s">
        <v>1460</v>
      </c>
      <c r="X202" t="s">
        <v>93</v>
      </c>
      <c r="Y202" t="s">
        <v>1461</v>
      </c>
      <c r="Z202" t="s">
        <v>1462</v>
      </c>
      <c r="AA202" t="s">
        <v>1463</v>
      </c>
      <c r="AB202" t="s">
        <v>1464</v>
      </c>
      <c r="AC202" t="s">
        <v>98</v>
      </c>
      <c r="AD202" t="s">
        <v>99</v>
      </c>
      <c r="AE202" t="s">
        <v>1558</v>
      </c>
      <c r="AF202" t="s">
        <v>99</v>
      </c>
      <c r="AG202">
        <v>1</v>
      </c>
      <c r="AH202">
        <v>120</v>
      </c>
      <c r="AI202">
        <v>1</v>
      </c>
      <c r="AJ202">
        <v>0</v>
      </c>
      <c r="AK202">
        <v>0</v>
      </c>
      <c r="AL202">
        <v>120</v>
      </c>
      <c r="AM202">
        <v>0</v>
      </c>
      <c r="AN202">
        <v>0</v>
      </c>
      <c r="AO202">
        <v>0</v>
      </c>
      <c r="AP202">
        <v>0</v>
      </c>
      <c r="AQ202">
        <v>0</v>
      </c>
      <c r="AR202">
        <v>0</v>
      </c>
      <c r="AS202">
        <v>133</v>
      </c>
      <c r="AT202">
        <v>0</v>
      </c>
      <c r="AU202">
        <v>133</v>
      </c>
      <c r="AV202">
        <v>133</v>
      </c>
      <c r="AW202">
        <v>13</v>
      </c>
      <c r="AX202">
        <v>0</v>
      </c>
      <c r="AY202">
        <v>133</v>
      </c>
      <c r="AZ202">
        <v>133</v>
      </c>
      <c r="BA202">
        <v>120</v>
      </c>
      <c r="BB202" t="s">
        <v>1429</v>
      </c>
      <c r="BC202" t="s">
        <v>1559</v>
      </c>
      <c r="BD202" t="s">
        <v>78</v>
      </c>
      <c r="BE202" t="s">
        <v>78</v>
      </c>
      <c r="BF202" t="s">
        <v>78</v>
      </c>
      <c r="BG202">
        <v>0</v>
      </c>
      <c r="BH202">
        <v>5255</v>
      </c>
      <c r="BI202">
        <v>49583</v>
      </c>
      <c r="BN202" t="s">
        <v>78</v>
      </c>
      <c r="BO202" t="s">
        <v>78</v>
      </c>
      <c r="BP202" t="s">
        <v>103</v>
      </c>
      <c r="BQ202" t="s">
        <v>103</v>
      </c>
      <c r="BR202" t="s">
        <v>104</v>
      </c>
      <c r="BY202" s="4">
        <f t="shared" si="4"/>
        <v>42.083333333333336</v>
      </c>
    </row>
    <row r="203" spans="1:77" x14ac:dyDescent="0.25">
      <c r="A203" t="s">
        <v>1565</v>
      </c>
      <c r="B203" t="s">
        <v>1566</v>
      </c>
      <c r="C203" t="s">
        <v>1567</v>
      </c>
      <c r="D203" t="s">
        <v>1568</v>
      </c>
      <c r="E203" t="s">
        <v>1569</v>
      </c>
      <c r="F203" t="s">
        <v>1570</v>
      </c>
      <c r="G203" t="s">
        <v>78</v>
      </c>
      <c r="H203" t="s">
        <v>78</v>
      </c>
      <c r="I203" t="s">
        <v>78</v>
      </c>
      <c r="J203" t="s">
        <v>1457</v>
      </c>
      <c r="K203" t="s">
        <v>80</v>
      </c>
      <c r="L203" t="s">
        <v>81</v>
      </c>
      <c r="M203" t="s">
        <v>82</v>
      </c>
      <c r="N203" t="s">
        <v>371</v>
      </c>
      <c r="O203" t="s">
        <v>131</v>
      </c>
      <c r="P203" t="s">
        <v>85</v>
      </c>
      <c r="Q203" t="s">
        <v>205</v>
      </c>
      <c r="R203" t="s">
        <v>87</v>
      </c>
      <c r="S203" t="s">
        <v>88</v>
      </c>
      <c r="T203" t="s">
        <v>89</v>
      </c>
      <c r="U203" t="s">
        <v>1458</v>
      </c>
      <c r="V203" t="s">
        <v>1459</v>
      </c>
      <c r="W203" t="s">
        <v>1460</v>
      </c>
      <c r="X203" t="s">
        <v>93</v>
      </c>
      <c r="Y203" t="s">
        <v>1461</v>
      </c>
      <c r="Z203" t="s">
        <v>1462</v>
      </c>
      <c r="AA203" t="s">
        <v>1463</v>
      </c>
      <c r="AB203" t="s">
        <v>1464</v>
      </c>
      <c r="AC203" t="s">
        <v>98</v>
      </c>
      <c r="AD203" t="s">
        <v>99</v>
      </c>
      <c r="AE203" t="s">
        <v>1558</v>
      </c>
      <c r="AF203" t="s">
        <v>99</v>
      </c>
      <c r="AG203">
        <v>1</v>
      </c>
      <c r="AH203">
        <v>120</v>
      </c>
      <c r="AI203">
        <v>1</v>
      </c>
      <c r="AJ203">
        <v>0</v>
      </c>
      <c r="AK203">
        <v>0</v>
      </c>
      <c r="AL203">
        <v>120</v>
      </c>
      <c r="AM203">
        <v>0</v>
      </c>
      <c r="AN203">
        <v>0</v>
      </c>
      <c r="AO203">
        <v>0</v>
      </c>
      <c r="AP203">
        <v>0</v>
      </c>
      <c r="AQ203">
        <v>0</v>
      </c>
      <c r="AR203">
        <v>0</v>
      </c>
      <c r="AS203">
        <v>133</v>
      </c>
      <c r="AT203">
        <v>0</v>
      </c>
      <c r="AU203">
        <v>133</v>
      </c>
      <c r="AV203">
        <v>133</v>
      </c>
      <c r="AW203">
        <v>13</v>
      </c>
      <c r="AX203">
        <v>0</v>
      </c>
      <c r="AY203">
        <v>133</v>
      </c>
      <c r="AZ203">
        <v>133</v>
      </c>
      <c r="BA203">
        <v>120</v>
      </c>
      <c r="BB203" t="s">
        <v>1429</v>
      </c>
      <c r="BC203" t="s">
        <v>1559</v>
      </c>
      <c r="BD203" t="s">
        <v>78</v>
      </c>
      <c r="BE203" t="s">
        <v>78</v>
      </c>
      <c r="BF203" t="s">
        <v>78</v>
      </c>
      <c r="BG203">
        <v>0</v>
      </c>
      <c r="BH203">
        <v>5255</v>
      </c>
      <c r="BI203">
        <v>49583</v>
      </c>
      <c r="BN203" t="s">
        <v>78</v>
      </c>
      <c r="BO203" t="s">
        <v>78</v>
      </c>
      <c r="BP203" t="s">
        <v>103</v>
      </c>
      <c r="BQ203" t="s">
        <v>103</v>
      </c>
      <c r="BR203" t="s">
        <v>104</v>
      </c>
      <c r="BY203" s="4">
        <f t="shared" si="4"/>
        <v>42.083333333333336</v>
      </c>
    </row>
    <row r="204" spans="1:77" x14ac:dyDescent="0.25">
      <c r="A204" t="s">
        <v>1571</v>
      </c>
      <c r="B204" t="s">
        <v>1572</v>
      </c>
      <c r="C204" t="s">
        <v>1573</v>
      </c>
      <c r="D204" t="s">
        <v>1574</v>
      </c>
      <c r="E204" t="s">
        <v>1575</v>
      </c>
      <c r="F204" t="s">
        <v>1576</v>
      </c>
      <c r="G204" t="s">
        <v>78</v>
      </c>
      <c r="H204" t="s">
        <v>78</v>
      </c>
      <c r="I204" t="s">
        <v>78</v>
      </c>
      <c r="J204" t="s">
        <v>1457</v>
      </c>
      <c r="K204" t="s">
        <v>80</v>
      </c>
      <c r="L204" t="s">
        <v>81</v>
      </c>
      <c r="M204" t="s">
        <v>82</v>
      </c>
      <c r="N204" t="s">
        <v>371</v>
      </c>
      <c r="O204" t="s">
        <v>131</v>
      </c>
      <c r="P204" t="s">
        <v>85</v>
      </c>
      <c r="Q204" t="s">
        <v>205</v>
      </c>
      <c r="R204" t="s">
        <v>87</v>
      </c>
      <c r="S204" t="s">
        <v>88</v>
      </c>
      <c r="T204" t="s">
        <v>89</v>
      </c>
      <c r="U204" t="s">
        <v>1458</v>
      </c>
      <c r="V204" t="s">
        <v>1459</v>
      </c>
      <c r="W204" t="s">
        <v>1460</v>
      </c>
      <c r="X204" t="s">
        <v>93</v>
      </c>
      <c r="Y204" t="s">
        <v>1461</v>
      </c>
      <c r="Z204" t="s">
        <v>1462</v>
      </c>
      <c r="AA204" t="s">
        <v>1463</v>
      </c>
      <c r="AB204" t="s">
        <v>1464</v>
      </c>
      <c r="AC204" t="s">
        <v>98</v>
      </c>
      <c r="AD204" t="s">
        <v>99</v>
      </c>
      <c r="AE204" t="s">
        <v>1558</v>
      </c>
      <c r="AF204" t="s">
        <v>99</v>
      </c>
      <c r="AG204">
        <v>1</v>
      </c>
      <c r="AH204">
        <v>120</v>
      </c>
      <c r="AI204">
        <v>1</v>
      </c>
      <c r="AJ204">
        <v>0</v>
      </c>
      <c r="AK204">
        <v>0</v>
      </c>
      <c r="AL204">
        <v>120</v>
      </c>
      <c r="AM204">
        <v>0</v>
      </c>
      <c r="AN204">
        <v>0</v>
      </c>
      <c r="AO204">
        <v>0</v>
      </c>
      <c r="AP204">
        <v>0</v>
      </c>
      <c r="AQ204">
        <v>0</v>
      </c>
      <c r="AR204">
        <v>0</v>
      </c>
      <c r="AS204">
        <v>133</v>
      </c>
      <c r="AT204">
        <v>0</v>
      </c>
      <c r="AU204">
        <v>133</v>
      </c>
      <c r="AV204">
        <v>133</v>
      </c>
      <c r="AW204">
        <v>13</v>
      </c>
      <c r="AX204">
        <v>0</v>
      </c>
      <c r="AY204">
        <v>133</v>
      </c>
      <c r="AZ204">
        <v>133</v>
      </c>
      <c r="BA204">
        <v>120</v>
      </c>
      <c r="BB204" t="s">
        <v>1429</v>
      </c>
      <c r="BC204" t="s">
        <v>1559</v>
      </c>
      <c r="BD204" t="s">
        <v>78</v>
      </c>
      <c r="BE204" t="s">
        <v>78</v>
      </c>
      <c r="BF204" t="s">
        <v>78</v>
      </c>
      <c r="BG204">
        <v>0</v>
      </c>
      <c r="BH204">
        <v>5255</v>
      </c>
      <c r="BI204">
        <v>49583</v>
      </c>
      <c r="BN204" t="s">
        <v>78</v>
      </c>
      <c r="BO204" t="s">
        <v>78</v>
      </c>
      <c r="BP204" t="s">
        <v>103</v>
      </c>
      <c r="BQ204" t="s">
        <v>103</v>
      </c>
      <c r="BR204" t="s">
        <v>104</v>
      </c>
      <c r="BY204" s="4">
        <f t="shared" si="4"/>
        <v>42.083333333333336</v>
      </c>
    </row>
    <row r="205" spans="1:77" x14ac:dyDescent="0.25">
      <c r="A205" t="s">
        <v>1577</v>
      </c>
      <c r="B205" t="s">
        <v>1578</v>
      </c>
      <c r="C205" t="s">
        <v>1579</v>
      </c>
      <c r="D205" t="s">
        <v>1580</v>
      </c>
      <c r="E205" t="s">
        <v>1581</v>
      </c>
      <c r="F205" t="s">
        <v>1582</v>
      </c>
      <c r="G205" t="s">
        <v>78</v>
      </c>
      <c r="H205" t="s">
        <v>78</v>
      </c>
      <c r="I205" t="s">
        <v>78</v>
      </c>
      <c r="J205" t="s">
        <v>1457</v>
      </c>
      <c r="K205" t="s">
        <v>80</v>
      </c>
      <c r="L205" t="s">
        <v>81</v>
      </c>
      <c r="M205" t="s">
        <v>82</v>
      </c>
      <c r="N205" t="s">
        <v>122</v>
      </c>
      <c r="O205" t="s">
        <v>84</v>
      </c>
      <c r="P205" t="s">
        <v>85</v>
      </c>
      <c r="Q205" t="s">
        <v>205</v>
      </c>
      <c r="R205" t="s">
        <v>87</v>
      </c>
      <c r="S205" t="s">
        <v>1583</v>
      </c>
      <c r="T205" t="s">
        <v>89</v>
      </c>
      <c r="U205" t="s">
        <v>1458</v>
      </c>
      <c r="V205" t="s">
        <v>1459</v>
      </c>
      <c r="W205" t="s">
        <v>1460</v>
      </c>
      <c r="X205" t="s">
        <v>93</v>
      </c>
      <c r="Y205" t="s">
        <v>1461</v>
      </c>
      <c r="Z205" t="s">
        <v>1462</v>
      </c>
      <c r="AA205" t="s">
        <v>1463</v>
      </c>
      <c r="AB205" t="s">
        <v>1464</v>
      </c>
      <c r="AC205" t="s">
        <v>98</v>
      </c>
      <c r="AD205" t="s">
        <v>99</v>
      </c>
      <c r="AE205" t="s">
        <v>99</v>
      </c>
      <c r="AF205" t="s">
        <v>99</v>
      </c>
      <c r="AG205">
        <v>1</v>
      </c>
      <c r="AH205">
        <v>2160</v>
      </c>
      <c r="AI205">
        <v>1</v>
      </c>
      <c r="AJ205">
        <v>0</v>
      </c>
      <c r="AK205">
        <v>0</v>
      </c>
      <c r="AL205">
        <v>2160</v>
      </c>
      <c r="AM205">
        <v>0</v>
      </c>
      <c r="AN205">
        <v>0</v>
      </c>
      <c r="AO205">
        <v>0</v>
      </c>
      <c r="AP205">
        <v>0</v>
      </c>
      <c r="AQ205">
        <v>0</v>
      </c>
      <c r="AR205">
        <v>0</v>
      </c>
      <c r="AS205">
        <v>2400</v>
      </c>
      <c r="AT205">
        <v>0</v>
      </c>
      <c r="AU205">
        <v>2400</v>
      </c>
      <c r="AV205">
        <v>2400</v>
      </c>
      <c r="AW205">
        <v>240</v>
      </c>
      <c r="AX205">
        <v>0</v>
      </c>
      <c r="AY205">
        <v>2400</v>
      </c>
      <c r="AZ205">
        <v>2400</v>
      </c>
      <c r="BA205">
        <v>2160</v>
      </c>
      <c r="BB205" t="s">
        <v>1584</v>
      </c>
      <c r="BC205" t="s">
        <v>1584</v>
      </c>
      <c r="BD205" t="s">
        <v>78</v>
      </c>
      <c r="BE205" t="s">
        <v>78</v>
      </c>
      <c r="BF205" t="s">
        <v>78</v>
      </c>
      <c r="BG205">
        <v>0</v>
      </c>
      <c r="BH205">
        <v>0</v>
      </c>
      <c r="BI205">
        <v>0</v>
      </c>
      <c r="BN205" t="s">
        <v>78</v>
      </c>
      <c r="BO205" t="s">
        <v>78</v>
      </c>
      <c r="BP205" t="s">
        <v>78</v>
      </c>
      <c r="BQ205" t="s">
        <v>78</v>
      </c>
      <c r="BR205" t="s">
        <v>78</v>
      </c>
      <c r="BY205" s="4">
        <f t="shared" si="4"/>
        <v>6.666666666666667</v>
      </c>
    </row>
    <row r="206" spans="1:77" x14ac:dyDescent="0.25">
      <c r="A206" t="s">
        <v>1585</v>
      </c>
      <c r="B206" t="s">
        <v>1586</v>
      </c>
      <c r="C206" t="s">
        <v>1587</v>
      </c>
      <c r="D206" t="s">
        <v>786</v>
      </c>
      <c r="E206" t="s">
        <v>1588</v>
      </c>
      <c r="F206" t="s">
        <v>1589</v>
      </c>
      <c r="G206" t="s">
        <v>78</v>
      </c>
      <c r="H206" t="s">
        <v>78</v>
      </c>
      <c r="I206" t="s">
        <v>78</v>
      </c>
      <c r="J206" t="s">
        <v>1590</v>
      </c>
      <c r="K206" t="s">
        <v>80</v>
      </c>
      <c r="L206" t="s">
        <v>81</v>
      </c>
      <c r="M206" t="s">
        <v>82</v>
      </c>
      <c r="N206" t="s">
        <v>130</v>
      </c>
      <c r="O206" t="s">
        <v>131</v>
      </c>
      <c r="P206" t="s">
        <v>85</v>
      </c>
      <c r="Q206" t="s">
        <v>86</v>
      </c>
      <c r="R206" t="s">
        <v>87</v>
      </c>
      <c r="S206" t="s">
        <v>88</v>
      </c>
      <c r="T206" t="s">
        <v>89</v>
      </c>
      <c r="U206" t="s">
        <v>1591</v>
      </c>
      <c r="V206" t="s">
        <v>1592</v>
      </c>
      <c r="W206" t="s">
        <v>884</v>
      </c>
      <c r="X206" t="s">
        <v>93</v>
      </c>
      <c r="Y206" t="s">
        <v>1593</v>
      </c>
      <c r="Z206" t="s">
        <v>1594</v>
      </c>
      <c r="AA206" t="s">
        <v>1595</v>
      </c>
      <c r="AB206" t="s">
        <v>888</v>
      </c>
      <c r="AC206" t="s">
        <v>98</v>
      </c>
      <c r="AD206" t="s">
        <v>99</v>
      </c>
      <c r="AE206" t="s">
        <v>258</v>
      </c>
      <c r="AF206" t="s">
        <v>99</v>
      </c>
      <c r="AG206">
        <v>4</v>
      </c>
      <c r="AH206">
        <v>3628</v>
      </c>
      <c r="AI206">
        <v>4</v>
      </c>
      <c r="AJ206">
        <v>0</v>
      </c>
      <c r="AK206">
        <v>0</v>
      </c>
      <c r="AL206">
        <v>3628</v>
      </c>
      <c r="AM206">
        <v>0</v>
      </c>
      <c r="AN206">
        <v>0</v>
      </c>
      <c r="AO206">
        <v>0</v>
      </c>
      <c r="AP206">
        <v>0</v>
      </c>
      <c r="AQ206">
        <v>0</v>
      </c>
      <c r="AR206">
        <v>0</v>
      </c>
      <c r="AS206">
        <v>2400</v>
      </c>
      <c r="AT206">
        <v>1440</v>
      </c>
      <c r="AU206">
        <v>3840</v>
      </c>
      <c r="AV206">
        <v>3120</v>
      </c>
      <c r="AW206">
        <v>0</v>
      </c>
      <c r="AX206">
        <v>0</v>
      </c>
      <c r="AY206">
        <v>3120</v>
      </c>
      <c r="AZ206">
        <v>3120</v>
      </c>
      <c r="BA206">
        <v>3628</v>
      </c>
      <c r="BB206" t="s">
        <v>596</v>
      </c>
      <c r="BC206" t="s">
        <v>597</v>
      </c>
      <c r="BD206" t="s">
        <v>1083</v>
      </c>
      <c r="BE206" t="s">
        <v>78</v>
      </c>
      <c r="BF206" t="s">
        <v>78</v>
      </c>
      <c r="BG206">
        <v>0</v>
      </c>
      <c r="BH206">
        <v>30133</v>
      </c>
      <c r="BI206">
        <v>1440981</v>
      </c>
      <c r="BN206" t="s">
        <v>78</v>
      </c>
      <c r="BO206" t="s">
        <v>78</v>
      </c>
      <c r="BP206" t="s">
        <v>103</v>
      </c>
      <c r="BQ206" t="s">
        <v>103</v>
      </c>
      <c r="BR206" t="s">
        <v>104</v>
      </c>
      <c r="BY206" s="4">
        <f t="shared" si="4"/>
        <v>65.083333333333329</v>
      </c>
    </row>
    <row r="207" spans="1:77" x14ac:dyDescent="0.25">
      <c r="A207" t="s">
        <v>1596</v>
      </c>
      <c r="B207" t="s">
        <v>1597</v>
      </c>
      <c r="C207" t="s">
        <v>1598</v>
      </c>
      <c r="D207" t="s">
        <v>75</v>
      </c>
      <c r="E207" t="s">
        <v>1599</v>
      </c>
      <c r="F207" t="s">
        <v>1600</v>
      </c>
      <c r="G207" t="s">
        <v>78</v>
      </c>
      <c r="H207" t="s">
        <v>78</v>
      </c>
      <c r="I207" t="s">
        <v>78</v>
      </c>
      <c r="J207" t="s">
        <v>1590</v>
      </c>
      <c r="K207" t="s">
        <v>80</v>
      </c>
      <c r="L207" t="s">
        <v>81</v>
      </c>
      <c r="M207" t="s">
        <v>82</v>
      </c>
      <c r="N207" t="s">
        <v>371</v>
      </c>
      <c r="O207" t="s">
        <v>84</v>
      </c>
      <c r="P207" t="s">
        <v>85</v>
      </c>
      <c r="Q207" t="s">
        <v>86</v>
      </c>
      <c r="R207" t="s">
        <v>87</v>
      </c>
      <c r="S207" t="s">
        <v>88</v>
      </c>
      <c r="T207" t="s">
        <v>89</v>
      </c>
      <c r="U207" t="s">
        <v>1591</v>
      </c>
      <c r="V207" t="s">
        <v>1592</v>
      </c>
      <c r="W207" t="s">
        <v>884</v>
      </c>
      <c r="X207" t="s">
        <v>93</v>
      </c>
      <c r="Y207" t="s">
        <v>1593</v>
      </c>
      <c r="Z207" t="s">
        <v>1594</v>
      </c>
      <c r="AA207" t="s">
        <v>1595</v>
      </c>
      <c r="AB207" t="s">
        <v>888</v>
      </c>
      <c r="AC207" t="s">
        <v>98</v>
      </c>
      <c r="AD207" t="s">
        <v>99</v>
      </c>
      <c r="AE207" t="s">
        <v>1601</v>
      </c>
      <c r="AF207" t="s">
        <v>99</v>
      </c>
      <c r="AG207">
        <v>1</v>
      </c>
      <c r="AH207">
        <v>1494</v>
      </c>
      <c r="AI207">
        <v>1</v>
      </c>
      <c r="AJ207">
        <v>0</v>
      </c>
      <c r="AK207">
        <v>0</v>
      </c>
      <c r="AL207">
        <v>1494</v>
      </c>
      <c r="AM207">
        <v>0</v>
      </c>
      <c r="AN207">
        <v>0</v>
      </c>
      <c r="AO207">
        <v>0</v>
      </c>
      <c r="AP207">
        <v>0</v>
      </c>
      <c r="AQ207">
        <v>0</v>
      </c>
      <c r="AR207">
        <v>0</v>
      </c>
      <c r="AS207">
        <v>1868</v>
      </c>
      <c r="AT207">
        <v>87</v>
      </c>
      <c r="AU207">
        <v>1955</v>
      </c>
      <c r="AV207">
        <v>1912</v>
      </c>
      <c r="AW207">
        <v>374</v>
      </c>
      <c r="AX207">
        <v>0</v>
      </c>
      <c r="AY207">
        <v>1912</v>
      </c>
      <c r="AZ207">
        <v>1912</v>
      </c>
      <c r="BA207">
        <v>1494</v>
      </c>
      <c r="BB207" t="s">
        <v>604</v>
      </c>
      <c r="BC207" t="s">
        <v>605</v>
      </c>
      <c r="BD207" t="s">
        <v>78</v>
      </c>
      <c r="BE207" t="s">
        <v>78</v>
      </c>
      <c r="BF207" t="s">
        <v>78</v>
      </c>
      <c r="BG207">
        <v>0</v>
      </c>
      <c r="BH207">
        <v>19997</v>
      </c>
      <c r="BI207">
        <v>639875</v>
      </c>
      <c r="BN207" t="s">
        <v>78</v>
      </c>
      <c r="BO207" t="s">
        <v>78</v>
      </c>
      <c r="BP207" t="s">
        <v>103</v>
      </c>
      <c r="BQ207" t="s">
        <v>103</v>
      </c>
      <c r="BR207" t="s">
        <v>104</v>
      </c>
      <c r="BY207" s="4">
        <f t="shared" si="4"/>
        <v>64.083333333333329</v>
      </c>
    </row>
    <row r="208" spans="1:77" x14ac:dyDescent="0.25">
      <c r="A208" t="s">
        <v>1602</v>
      </c>
      <c r="B208" t="s">
        <v>1603</v>
      </c>
      <c r="C208" t="s">
        <v>1604</v>
      </c>
      <c r="D208" t="s">
        <v>581</v>
      </c>
      <c r="E208" t="s">
        <v>1605</v>
      </c>
      <c r="F208" t="s">
        <v>1606</v>
      </c>
      <c r="G208" t="s">
        <v>78</v>
      </c>
      <c r="H208" t="s">
        <v>78</v>
      </c>
      <c r="I208" t="s">
        <v>78</v>
      </c>
      <c r="J208" t="s">
        <v>1590</v>
      </c>
      <c r="K208" t="s">
        <v>80</v>
      </c>
      <c r="L208" t="s">
        <v>81</v>
      </c>
      <c r="M208" t="s">
        <v>82</v>
      </c>
      <c r="N208" t="s">
        <v>371</v>
      </c>
      <c r="O208" t="s">
        <v>84</v>
      </c>
      <c r="P208" t="s">
        <v>85</v>
      </c>
      <c r="Q208" t="s">
        <v>86</v>
      </c>
      <c r="R208" t="s">
        <v>87</v>
      </c>
      <c r="S208" t="s">
        <v>88</v>
      </c>
      <c r="T208" t="s">
        <v>89</v>
      </c>
      <c r="U208" t="s">
        <v>1591</v>
      </c>
      <c r="V208" t="s">
        <v>1592</v>
      </c>
      <c r="W208" t="s">
        <v>884</v>
      </c>
      <c r="X208" t="s">
        <v>93</v>
      </c>
      <c r="Y208" t="s">
        <v>1593</v>
      </c>
      <c r="Z208" t="s">
        <v>1594</v>
      </c>
      <c r="AA208" t="s">
        <v>1595</v>
      </c>
      <c r="AB208" t="s">
        <v>888</v>
      </c>
      <c r="AC208" t="s">
        <v>98</v>
      </c>
      <c r="AD208" t="s">
        <v>99</v>
      </c>
      <c r="AE208" t="s">
        <v>116</v>
      </c>
      <c r="AF208" t="s">
        <v>99</v>
      </c>
      <c r="AG208">
        <v>1</v>
      </c>
      <c r="AH208">
        <v>913</v>
      </c>
      <c r="AI208">
        <v>1</v>
      </c>
      <c r="AJ208">
        <v>0</v>
      </c>
      <c r="AK208">
        <v>0</v>
      </c>
      <c r="AL208">
        <v>913</v>
      </c>
      <c r="AM208">
        <v>0</v>
      </c>
      <c r="AN208">
        <v>0</v>
      </c>
      <c r="AO208">
        <v>0</v>
      </c>
      <c r="AP208">
        <v>0</v>
      </c>
      <c r="AQ208">
        <v>0</v>
      </c>
      <c r="AR208">
        <v>0</v>
      </c>
      <c r="AS208">
        <v>1251</v>
      </c>
      <c r="AT208">
        <v>0</v>
      </c>
      <c r="AU208">
        <v>1251</v>
      </c>
      <c r="AV208">
        <v>1251</v>
      </c>
      <c r="AW208">
        <v>338</v>
      </c>
      <c r="AX208">
        <v>0</v>
      </c>
      <c r="AY208">
        <v>1251</v>
      </c>
      <c r="AZ208">
        <v>1251</v>
      </c>
      <c r="BA208">
        <v>913</v>
      </c>
      <c r="BB208" t="s">
        <v>604</v>
      </c>
      <c r="BC208" t="s">
        <v>605</v>
      </c>
      <c r="BD208" t="s">
        <v>78</v>
      </c>
      <c r="BE208" t="s">
        <v>78</v>
      </c>
      <c r="BF208" t="s">
        <v>78</v>
      </c>
      <c r="BG208">
        <v>0</v>
      </c>
      <c r="BH208">
        <v>19250</v>
      </c>
      <c r="BI208">
        <v>0</v>
      </c>
      <c r="BN208" t="s">
        <v>78</v>
      </c>
      <c r="BO208" t="s">
        <v>78</v>
      </c>
      <c r="BP208" t="s">
        <v>103</v>
      </c>
      <c r="BQ208" t="s">
        <v>103</v>
      </c>
      <c r="BR208" t="s">
        <v>104</v>
      </c>
      <c r="BY208" s="4">
        <f t="shared" si="4"/>
        <v>64.083333333333329</v>
      </c>
    </row>
    <row r="209" spans="1:77" x14ac:dyDescent="0.25">
      <c r="A209" t="s">
        <v>1607</v>
      </c>
      <c r="B209" t="s">
        <v>1608</v>
      </c>
      <c r="C209" t="s">
        <v>1609</v>
      </c>
      <c r="D209" t="s">
        <v>1610</v>
      </c>
      <c r="E209" t="s">
        <v>1611</v>
      </c>
      <c r="F209" t="s">
        <v>1612</v>
      </c>
      <c r="G209" t="s">
        <v>78</v>
      </c>
      <c r="H209" t="s">
        <v>78</v>
      </c>
      <c r="I209" t="s">
        <v>78</v>
      </c>
      <c r="J209" t="s">
        <v>1590</v>
      </c>
      <c r="K209" t="s">
        <v>80</v>
      </c>
      <c r="L209" t="s">
        <v>81</v>
      </c>
      <c r="M209" t="s">
        <v>82</v>
      </c>
      <c r="N209" t="s">
        <v>371</v>
      </c>
      <c r="O209" t="s">
        <v>84</v>
      </c>
      <c r="P209" t="s">
        <v>85</v>
      </c>
      <c r="Q209" t="s">
        <v>86</v>
      </c>
      <c r="R209" t="s">
        <v>87</v>
      </c>
      <c r="S209" t="s">
        <v>88</v>
      </c>
      <c r="T209" t="s">
        <v>89</v>
      </c>
      <c r="U209" t="s">
        <v>1591</v>
      </c>
      <c r="V209" t="s">
        <v>1592</v>
      </c>
      <c r="W209" t="s">
        <v>884</v>
      </c>
      <c r="X209" t="s">
        <v>93</v>
      </c>
      <c r="Y209" t="s">
        <v>1593</v>
      </c>
      <c r="Z209" t="s">
        <v>1594</v>
      </c>
      <c r="AA209" t="s">
        <v>1595</v>
      </c>
      <c r="AB209" t="s">
        <v>888</v>
      </c>
      <c r="AC209" t="s">
        <v>98</v>
      </c>
      <c r="AD209" t="s">
        <v>99</v>
      </c>
      <c r="AE209" t="s">
        <v>116</v>
      </c>
      <c r="AF209" t="s">
        <v>99</v>
      </c>
      <c r="AG209">
        <v>1</v>
      </c>
      <c r="AH209">
        <v>913</v>
      </c>
      <c r="AI209">
        <v>1</v>
      </c>
      <c r="AJ209">
        <v>0</v>
      </c>
      <c r="AK209">
        <v>0</v>
      </c>
      <c r="AL209">
        <v>913</v>
      </c>
      <c r="AM209">
        <v>0</v>
      </c>
      <c r="AN209">
        <v>0</v>
      </c>
      <c r="AO209">
        <v>0</v>
      </c>
      <c r="AP209">
        <v>0</v>
      </c>
      <c r="AQ209">
        <v>0</v>
      </c>
      <c r="AR209">
        <v>0</v>
      </c>
      <c r="AS209">
        <v>1251</v>
      </c>
      <c r="AT209">
        <v>0</v>
      </c>
      <c r="AU209">
        <v>1251</v>
      </c>
      <c r="AV209">
        <v>1251</v>
      </c>
      <c r="AW209">
        <v>338</v>
      </c>
      <c r="AX209">
        <v>0</v>
      </c>
      <c r="AY209">
        <v>1251</v>
      </c>
      <c r="AZ209">
        <v>1251</v>
      </c>
      <c r="BA209">
        <v>913</v>
      </c>
      <c r="BB209" t="s">
        <v>604</v>
      </c>
      <c r="BC209" t="s">
        <v>605</v>
      </c>
      <c r="BD209" t="s">
        <v>78</v>
      </c>
      <c r="BE209" t="s">
        <v>78</v>
      </c>
      <c r="BF209" t="s">
        <v>78</v>
      </c>
      <c r="BG209">
        <v>0</v>
      </c>
      <c r="BH209">
        <v>19250</v>
      </c>
      <c r="BI209">
        <v>0</v>
      </c>
      <c r="BN209" t="s">
        <v>78</v>
      </c>
      <c r="BO209" t="s">
        <v>78</v>
      </c>
      <c r="BP209" t="s">
        <v>103</v>
      </c>
      <c r="BQ209" t="s">
        <v>103</v>
      </c>
      <c r="BR209" t="s">
        <v>104</v>
      </c>
      <c r="BY209" s="4">
        <f t="shared" si="4"/>
        <v>64.083333333333329</v>
      </c>
    </row>
    <row r="210" spans="1:77" x14ac:dyDescent="0.25">
      <c r="A210" t="s">
        <v>1613</v>
      </c>
      <c r="B210" t="s">
        <v>1614</v>
      </c>
      <c r="C210" t="s">
        <v>1615</v>
      </c>
      <c r="D210" t="s">
        <v>552</v>
      </c>
      <c r="E210" t="s">
        <v>1616</v>
      </c>
      <c r="F210" t="s">
        <v>1617</v>
      </c>
      <c r="G210" t="s">
        <v>78</v>
      </c>
      <c r="H210" t="s">
        <v>78</v>
      </c>
      <c r="I210" t="s">
        <v>78</v>
      </c>
      <c r="J210" t="s">
        <v>1590</v>
      </c>
      <c r="K210" t="s">
        <v>80</v>
      </c>
      <c r="L210" t="s">
        <v>81</v>
      </c>
      <c r="M210" t="s">
        <v>82</v>
      </c>
      <c r="N210" t="s">
        <v>371</v>
      </c>
      <c r="O210" t="s">
        <v>84</v>
      </c>
      <c r="P210" t="s">
        <v>85</v>
      </c>
      <c r="Q210" t="s">
        <v>205</v>
      </c>
      <c r="R210" t="s">
        <v>87</v>
      </c>
      <c r="S210" t="s">
        <v>88</v>
      </c>
      <c r="T210" t="s">
        <v>89</v>
      </c>
      <c r="U210" t="s">
        <v>1591</v>
      </c>
      <c r="V210" t="s">
        <v>1592</v>
      </c>
      <c r="W210" t="s">
        <v>884</v>
      </c>
      <c r="X210" t="s">
        <v>93</v>
      </c>
      <c r="Y210" t="s">
        <v>1593</v>
      </c>
      <c r="Z210" t="s">
        <v>1594</v>
      </c>
      <c r="AA210" t="s">
        <v>1595</v>
      </c>
      <c r="AB210" t="s">
        <v>888</v>
      </c>
      <c r="AC210" t="s">
        <v>98</v>
      </c>
      <c r="AD210" t="s">
        <v>99</v>
      </c>
      <c r="AE210" t="s">
        <v>1318</v>
      </c>
      <c r="AF210" t="s">
        <v>99</v>
      </c>
      <c r="AG210">
        <v>1</v>
      </c>
      <c r="AH210">
        <v>0</v>
      </c>
      <c r="AI210">
        <v>0</v>
      </c>
      <c r="AJ210">
        <v>35</v>
      </c>
      <c r="AK210">
        <v>1</v>
      </c>
      <c r="AL210">
        <v>35</v>
      </c>
      <c r="AM210">
        <v>0</v>
      </c>
      <c r="AN210">
        <v>0</v>
      </c>
      <c r="AO210">
        <v>35</v>
      </c>
      <c r="AP210">
        <v>0</v>
      </c>
      <c r="AQ210">
        <v>0</v>
      </c>
      <c r="AR210">
        <v>0</v>
      </c>
      <c r="AS210">
        <v>48</v>
      </c>
      <c r="AT210">
        <v>0</v>
      </c>
      <c r="AU210">
        <v>48</v>
      </c>
      <c r="AV210">
        <v>48</v>
      </c>
      <c r="AW210">
        <v>13</v>
      </c>
      <c r="AX210">
        <v>0</v>
      </c>
      <c r="AY210">
        <v>48</v>
      </c>
      <c r="AZ210">
        <v>48</v>
      </c>
      <c r="BA210">
        <v>35</v>
      </c>
      <c r="BB210" t="s">
        <v>632</v>
      </c>
      <c r="BC210" t="s">
        <v>1618</v>
      </c>
      <c r="BD210" t="s">
        <v>78</v>
      </c>
      <c r="BE210" t="s">
        <v>78</v>
      </c>
      <c r="BF210" t="s">
        <v>78</v>
      </c>
      <c r="BG210">
        <v>0</v>
      </c>
      <c r="BH210">
        <v>960</v>
      </c>
      <c r="BI210">
        <v>0</v>
      </c>
      <c r="BN210" t="s">
        <v>78</v>
      </c>
      <c r="BO210" t="s">
        <v>78</v>
      </c>
      <c r="BP210" t="s">
        <v>103</v>
      </c>
      <c r="BQ210" t="s">
        <v>103</v>
      </c>
      <c r="BR210" t="s">
        <v>104</v>
      </c>
      <c r="BY210" s="4">
        <f t="shared" si="4"/>
        <v>62.416666666666664</v>
      </c>
    </row>
    <row r="211" spans="1:77" x14ac:dyDescent="0.25">
      <c r="A211" t="s">
        <v>1619</v>
      </c>
      <c r="B211" t="s">
        <v>1620</v>
      </c>
      <c r="C211" t="s">
        <v>1621</v>
      </c>
      <c r="D211" t="s">
        <v>202</v>
      </c>
      <c r="E211" t="s">
        <v>1622</v>
      </c>
      <c r="F211" t="s">
        <v>1623</v>
      </c>
      <c r="G211" t="s">
        <v>78</v>
      </c>
      <c r="H211" t="s">
        <v>78</v>
      </c>
      <c r="I211" t="s">
        <v>78</v>
      </c>
      <c r="J211" t="s">
        <v>1590</v>
      </c>
      <c r="K211" t="s">
        <v>80</v>
      </c>
      <c r="L211" t="s">
        <v>81</v>
      </c>
      <c r="M211" t="s">
        <v>82</v>
      </c>
      <c r="N211" t="s">
        <v>371</v>
      </c>
      <c r="O211" t="s">
        <v>131</v>
      </c>
      <c r="P211" t="s">
        <v>85</v>
      </c>
      <c r="Q211" t="s">
        <v>205</v>
      </c>
      <c r="R211" t="s">
        <v>87</v>
      </c>
      <c r="S211" t="s">
        <v>88</v>
      </c>
      <c r="T211" t="s">
        <v>89</v>
      </c>
      <c r="U211" t="s">
        <v>1591</v>
      </c>
      <c r="V211" t="s">
        <v>1592</v>
      </c>
      <c r="W211" t="s">
        <v>884</v>
      </c>
      <c r="X211" t="s">
        <v>93</v>
      </c>
      <c r="Y211" t="s">
        <v>1593</v>
      </c>
      <c r="Z211" t="s">
        <v>1594</v>
      </c>
      <c r="AA211" t="s">
        <v>1595</v>
      </c>
      <c r="AB211" t="s">
        <v>888</v>
      </c>
      <c r="AC211" t="s">
        <v>98</v>
      </c>
      <c r="AD211" t="s">
        <v>99</v>
      </c>
      <c r="AE211" t="s">
        <v>1624</v>
      </c>
      <c r="AF211" t="s">
        <v>99</v>
      </c>
      <c r="AG211">
        <v>6</v>
      </c>
      <c r="AH211">
        <v>2704</v>
      </c>
      <c r="AI211">
        <v>6</v>
      </c>
      <c r="AJ211">
        <v>0</v>
      </c>
      <c r="AK211">
        <v>0</v>
      </c>
      <c r="AL211">
        <v>2704</v>
      </c>
      <c r="AM211">
        <v>0</v>
      </c>
      <c r="AN211">
        <v>0</v>
      </c>
      <c r="AO211">
        <v>0</v>
      </c>
      <c r="AP211">
        <v>0</v>
      </c>
      <c r="AQ211">
        <v>0</v>
      </c>
      <c r="AR211">
        <v>0</v>
      </c>
      <c r="AS211">
        <v>2880</v>
      </c>
      <c r="AT211">
        <v>920</v>
      </c>
      <c r="AU211">
        <v>3800</v>
      </c>
      <c r="AV211">
        <v>3340</v>
      </c>
      <c r="AW211">
        <v>176</v>
      </c>
      <c r="AX211">
        <v>0</v>
      </c>
      <c r="AY211">
        <v>3340</v>
      </c>
      <c r="AZ211">
        <v>3340</v>
      </c>
      <c r="BA211">
        <v>2704</v>
      </c>
      <c r="BB211" t="s">
        <v>1625</v>
      </c>
      <c r="BC211" t="s">
        <v>1626</v>
      </c>
      <c r="BD211" t="s">
        <v>242</v>
      </c>
      <c r="BE211" t="s">
        <v>78</v>
      </c>
      <c r="BF211" t="s">
        <v>78</v>
      </c>
      <c r="BG211">
        <v>0</v>
      </c>
      <c r="BH211">
        <v>20356</v>
      </c>
      <c r="BI211">
        <v>1731008</v>
      </c>
      <c r="BN211" t="s">
        <v>78</v>
      </c>
      <c r="BO211" t="s">
        <v>78</v>
      </c>
      <c r="BP211" t="s">
        <v>103</v>
      </c>
      <c r="BQ211" t="s">
        <v>103</v>
      </c>
      <c r="BR211" t="s">
        <v>104</v>
      </c>
      <c r="BY211" s="4">
        <f t="shared" si="4"/>
        <v>60.083333333333336</v>
      </c>
    </row>
    <row r="212" spans="1:77" x14ac:dyDescent="0.25">
      <c r="A212" t="s">
        <v>1627</v>
      </c>
      <c r="B212" t="s">
        <v>1628</v>
      </c>
      <c r="C212" t="s">
        <v>1629</v>
      </c>
      <c r="D212" t="s">
        <v>1348</v>
      </c>
      <c r="E212" t="s">
        <v>1630</v>
      </c>
      <c r="F212" t="s">
        <v>1631</v>
      </c>
      <c r="G212" t="s">
        <v>78</v>
      </c>
      <c r="H212" t="s">
        <v>78</v>
      </c>
      <c r="I212" t="s">
        <v>78</v>
      </c>
      <c r="J212" t="s">
        <v>1590</v>
      </c>
      <c r="K212" t="s">
        <v>80</v>
      </c>
      <c r="L212" t="s">
        <v>81</v>
      </c>
      <c r="M212" t="s">
        <v>82</v>
      </c>
      <c r="N212" t="s">
        <v>155</v>
      </c>
      <c r="O212" t="s">
        <v>84</v>
      </c>
      <c r="P212" t="s">
        <v>85</v>
      </c>
      <c r="Q212" t="s">
        <v>205</v>
      </c>
      <c r="R212" t="s">
        <v>87</v>
      </c>
      <c r="S212" t="s">
        <v>88</v>
      </c>
      <c r="T212" t="s">
        <v>89</v>
      </c>
      <c r="U212" t="s">
        <v>1591</v>
      </c>
      <c r="V212" t="s">
        <v>1592</v>
      </c>
      <c r="W212" t="s">
        <v>884</v>
      </c>
      <c r="X212" t="s">
        <v>93</v>
      </c>
      <c r="Y212" t="s">
        <v>1593</v>
      </c>
      <c r="Z212" t="s">
        <v>1594</v>
      </c>
      <c r="AA212" t="s">
        <v>1595</v>
      </c>
      <c r="AB212" t="s">
        <v>888</v>
      </c>
      <c r="AC212" t="s">
        <v>98</v>
      </c>
      <c r="AD212" t="s">
        <v>99</v>
      </c>
      <c r="AE212" t="s">
        <v>1632</v>
      </c>
      <c r="AF212" t="s">
        <v>99</v>
      </c>
      <c r="AG212">
        <v>1</v>
      </c>
      <c r="AH212">
        <v>1295</v>
      </c>
      <c r="AI212">
        <v>1</v>
      </c>
      <c r="AJ212">
        <v>0</v>
      </c>
      <c r="AK212">
        <v>0</v>
      </c>
      <c r="AL212">
        <v>1295</v>
      </c>
      <c r="AM212">
        <v>0</v>
      </c>
      <c r="AN212">
        <v>0</v>
      </c>
      <c r="AO212">
        <v>0</v>
      </c>
      <c r="AP212">
        <v>0</v>
      </c>
      <c r="AQ212">
        <v>0</v>
      </c>
      <c r="AR212">
        <v>0</v>
      </c>
      <c r="AS212">
        <v>1768</v>
      </c>
      <c r="AT212">
        <v>0</v>
      </c>
      <c r="AU212">
        <v>1768</v>
      </c>
      <c r="AV212">
        <v>1768</v>
      </c>
      <c r="AW212">
        <v>473</v>
      </c>
      <c r="AX212">
        <v>0</v>
      </c>
      <c r="AY212">
        <v>1768</v>
      </c>
      <c r="AZ212">
        <v>1768</v>
      </c>
      <c r="BA212">
        <v>1295</v>
      </c>
      <c r="BB212" t="s">
        <v>1625</v>
      </c>
      <c r="BC212" t="s">
        <v>1626</v>
      </c>
      <c r="BD212" t="s">
        <v>78</v>
      </c>
      <c r="BE212" t="s">
        <v>78</v>
      </c>
      <c r="BF212" t="s">
        <v>78</v>
      </c>
      <c r="BG212">
        <v>0</v>
      </c>
      <c r="BH212">
        <v>19235</v>
      </c>
      <c r="BI212">
        <v>591684</v>
      </c>
      <c r="BN212" t="s">
        <v>78</v>
      </c>
      <c r="BO212" t="s">
        <v>78</v>
      </c>
      <c r="BP212" t="s">
        <v>103</v>
      </c>
      <c r="BQ212" t="s">
        <v>103</v>
      </c>
      <c r="BR212" t="s">
        <v>104</v>
      </c>
      <c r="BY212" s="4">
        <f t="shared" si="4"/>
        <v>60.083333333333336</v>
      </c>
    </row>
    <row r="213" spans="1:77" x14ac:dyDescent="0.25">
      <c r="A213" t="s">
        <v>1633</v>
      </c>
      <c r="B213" t="s">
        <v>1634</v>
      </c>
      <c r="C213" t="s">
        <v>1635</v>
      </c>
      <c r="D213" t="s">
        <v>168</v>
      </c>
      <c r="E213" t="s">
        <v>1636</v>
      </c>
      <c r="F213" t="s">
        <v>1637</v>
      </c>
      <c r="G213" t="s">
        <v>78</v>
      </c>
      <c r="H213" t="s">
        <v>78</v>
      </c>
      <c r="I213" t="s">
        <v>78</v>
      </c>
      <c r="J213" t="s">
        <v>1590</v>
      </c>
      <c r="K213" t="s">
        <v>80</v>
      </c>
      <c r="L213" t="s">
        <v>81</v>
      </c>
      <c r="M213" t="s">
        <v>82</v>
      </c>
      <c r="N213" t="s">
        <v>371</v>
      </c>
      <c r="O213" t="s">
        <v>84</v>
      </c>
      <c r="P213" t="s">
        <v>85</v>
      </c>
      <c r="Q213" t="s">
        <v>205</v>
      </c>
      <c r="R213" t="s">
        <v>87</v>
      </c>
      <c r="S213" t="s">
        <v>88</v>
      </c>
      <c r="T213" t="s">
        <v>89</v>
      </c>
      <c r="U213" t="s">
        <v>1591</v>
      </c>
      <c r="V213" t="s">
        <v>1592</v>
      </c>
      <c r="W213" t="s">
        <v>884</v>
      </c>
      <c r="X213" t="s">
        <v>93</v>
      </c>
      <c r="Y213" t="s">
        <v>1593</v>
      </c>
      <c r="Z213" t="s">
        <v>1594</v>
      </c>
      <c r="AA213" t="s">
        <v>1595</v>
      </c>
      <c r="AB213" t="s">
        <v>888</v>
      </c>
      <c r="AC213" t="s">
        <v>98</v>
      </c>
      <c r="AD213" t="s">
        <v>99</v>
      </c>
      <c r="AE213" t="s">
        <v>1632</v>
      </c>
      <c r="AF213" t="s">
        <v>99</v>
      </c>
      <c r="AG213">
        <v>1</v>
      </c>
      <c r="AH213">
        <v>1295</v>
      </c>
      <c r="AI213">
        <v>1</v>
      </c>
      <c r="AJ213">
        <v>0</v>
      </c>
      <c r="AK213">
        <v>0</v>
      </c>
      <c r="AL213">
        <v>1295</v>
      </c>
      <c r="AM213">
        <v>0</v>
      </c>
      <c r="AN213">
        <v>0</v>
      </c>
      <c r="AO213">
        <v>0</v>
      </c>
      <c r="AP213">
        <v>0</v>
      </c>
      <c r="AQ213">
        <v>0</v>
      </c>
      <c r="AR213">
        <v>0</v>
      </c>
      <c r="AS213">
        <v>1768</v>
      </c>
      <c r="AT213">
        <v>0</v>
      </c>
      <c r="AU213">
        <v>1768</v>
      </c>
      <c r="AV213">
        <v>1768</v>
      </c>
      <c r="AW213">
        <v>473</v>
      </c>
      <c r="AX213">
        <v>0</v>
      </c>
      <c r="AY213">
        <v>1768</v>
      </c>
      <c r="AZ213">
        <v>1768</v>
      </c>
      <c r="BA213">
        <v>1295</v>
      </c>
      <c r="BB213" t="s">
        <v>1625</v>
      </c>
      <c r="BC213" t="s">
        <v>1626</v>
      </c>
      <c r="BD213" t="s">
        <v>78</v>
      </c>
      <c r="BE213" t="s">
        <v>78</v>
      </c>
      <c r="BF213" t="s">
        <v>78</v>
      </c>
      <c r="BG213">
        <v>0</v>
      </c>
      <c r="BH213">
        <v>20096</v>
      </c>
      <c r="BI213">
        <v>591684</v>
      </c>
      <c r="BN213" t="s">
        <v>78</v>
      </c>
      <c r="BO213" t="s">
        <v>78</v>
      </c>
      <c r="BP213" t="s">
        <v>103</v>
      </c>
      <c r="BQ213" t="s">
        <v>103</v>
      </c>
      <c r="BR213" t="s">
        <v>104</v>
      </c>
      <c r="BY213" s="4">
        <f t="shared" si="4"/>
        <v>60.083333333333336</v>
      </c>
    </row>
    <row r="214" spans="1:77" x14ac:dyDescent="0.25">
      <c r="A214" t="s">
        <v>1638</v>
      </c>
      <c r="B214" t="s">
        <v>1639</v>
      </c>
      <c r="C214" t="s">
        <v>1640</v>
      </c>
      <c r="D214" t="s">
        <v>1641</v>
      </c>
      <c r="E214" t="s">
        <v>1642</v>
      </c>
      <c r="F214" t="s">
        <v>1643</v>
      </c>
      <c r="G214" t="s">
        <v>78</v>
      </c>
      <c r="H214" t="s">
        <v>78</v>
      </c>
      <c r="I214" t="s">
        <v>78</v>
      </c>
      <c r="J214" t="s">
        <v>1590</v>
      </c>
      <c r="K214" t="s">
        <v>80</v>
      </c>
      <c r="L214" t="s">
        <v>81</v>
      </c>
      <c r="M214" t="s">
        <v>82</v>
      </c>
      <c r="N214" t="s">
        <v>371</v>
      </c>
      <c r="O214" t="s">
        <v>84</v>
      </c>
      <c r="P214" t="s">
        <v>85</v>
      </c>
      <c r="Q214" t="s">
        <v>205</v>
      </c>
      <c r="R214" t="s">
        <v>87</v>
      </c>
      <c r="S214" t="s">
        <v>88</v>
      </c>
      <c r="T214" t="s">
        <v>89</v>
      </c>
      <c r="U214" t="s">
        <v>1591</v>
      </c>
      <c r="V214" t="s">
        <v>1592</v>
      </c>
      <c r="W214" t="s">
        <v>884</v>
      </c>
      <c r="X214" t="s">
        <v>93</v>
      </c>
      <c r="Y214" t="s">
        <v>1593</v>
      </c>
      <c r="Z214" t="s">
        <v>1594</v>
      </c>
      <c r="AA214" t="s">
        <v>1595</v>
      </c>
      <c r="AB214" t="s">
        <v>888</v>
      </c>
      <c r="AC214" t="s">
        <v>98</v>
      </c>
      <c r="AD214" t="s">
        <v>99</v>
      </c>
      <c r="AE214" t="s">
        <v>1619</v>
      </c>
      <c r="AF214" t="s">
        <v>99</v>
      </c>
      <c r="AG214">
        <v>1</v>
      </c>
      <c r="AH214">
        <v>913</v>
      </c>
      <c r="AI214">
        <v>1</v>
      </c>
      <c r="AJ214">
        <v>0</v>
      </c>
      <c r="AK214">
        <v>0</v>
      </c>
      <c r="AL214">
        <v>913</v>
      </c>
      <c r="AM214">
        <v>0</v>
      </c>
      <c r="AN214">
        <v>0</v>
      </c>
      <c r="AO214">
        <v>0</v>
      </c>
      <c r="AP214">
        <v>0</v>
      </c>
      <c r="AQ214">
        <v>0</v>
      </c>
      <c r="AR214">
        <v>0</v>
      </c>
      <c r="AS214">
        <v>1317</v>
      </c>
      <c r="AT214">
        <v>0</v>
      </c>
      <c r="AU214">
        <v>1317</v>
      </c>
      <c r="AV214">
        <v>1317</v>
      </c>
      <c r="AW214">
        <v>404</v>
      </c>
      <c r="AX214">
        <v>0</v>
      </c>
      <c r="AY214">
        <v>1317</v>
      </c>
      <c r="AZ214">
        <v>1317</v>
      </c>
      <c r="BA214">
        <v>913</v>
      </c>
      <c r="BB214" t="s">
        <v>1625</v>
      </c>
      <c r="BC214" t="s">
        <v>1626</v>
      </c>
      <c r="BD214" t="s">
        <v>78</v>
      </c>
      <c r="BE214" t="s">
        <v>78</v>
      </c>
      <c r="BF214" t="s">
        <v>78</v>
      </c>
      <c r="BG214">
        <v>0</v>
      </c>
      <c r="BH214">
        <v>20715</v>
      </c>
      <c r="BI214">
        <v>440751</v>
      </c>
      <c r="BN214" t="s">
        <v>78</v>
      </c>
      <c r="BO214" t="s">
        <v>78</v>
      </c>
      <c r="BP214" t="s">
        <v>103</v>
      </c>
      <c r="BQ214" t="s">
        <v>103</v>
      </c>
      <c r="BR214" t="s">
        <v>104</v>
      </c>
      <c r="BY214" s="4">
        <f t="shared" si="4"/>
        <v>60.083333333333336</v>
      </c>
    </row>
    <row r="215" spans="1:77" x14ac:dyDescent="0.25">
      <c r="A215" t="s">
        <v>1644</v>
      </c>
      <c r="B215" t="s">
        <v>1645</v>
      </c>
      <c r="C215" t="s">
        <v>1646</v>
      </c>
      <c r="D215" t="s">
        <v>1647</v>
      </c>
      <c r="E215" t="s">
        <v>1648</v>
      </c>
      <c r="F215" t="s">
        <v>1649</v>
      </c>
      <c r="G215" t="s">
        <v>78</v>
      </c>
      <c r="H215" t="s">
        <v>78</v>
      </c>
      <c r="I215" t="s">
        <v>78</v>
      </c>
      <c r="J215" t="s">
        <v>1590</v>
      </c>
      <c r="K215" t="s">
        <v>80</v>
      </c>
      <c r="L215" t="s">
        <v>81</v>
      </c>
      <c r="M215" t="s">
        <v>82</v>
      </c>
      <c r="N215" t="s">
        <v>371</v>
      </c>
      <c r="O215" t="s">
        <v>84</v>
      </c>
      <c r="P215" t="s">
        <v>85</v>
      </c>
      <c r="Q215" t="s">
        <v>205</v>
      </c>
      <c r="R215" t="s">
        <v>87</v>
      </c>
      <c r="S215" t="s">
        <v>88</v>
      </c>
      <c r="T215" t="s">
        <v>89</v>
      </c>
      <c r="U215" t="s">
        <v>1591</v>
      </c>
      <c r="V215" t="s">
        <v>1592</v>
      </c>
      <c r="W215" t="s">
        <v>884</v>
      </c>
      <c r="X215" t="s">
        <v>93</v>
      </c>
      <c r="Y215" t="s">
        <v>1593</v>
      </c>
      <c r="Z215" t="s">
        <v>1594</v>
      </c>
      <c r="AA215" t="s">
        <v>1595</v>
      </c>
      <c r="AB215" t="s">
        <v>888</v>
      </c>
      <c r="AC215" t="s">
        <v>98</v>
      </c>
      <c r="AD215" t="s">
        <v>99</v>
      </c>
      <c r="AE215" t="s">
        <v>1619</v>
      </c>
      <c r="AF215" t="s">
        <v>99</v>
      </c>
      <c r="AG215">
        <v>1</v>
      </c>
      <c r="AH215">
        <v>913</v>
      </c>
      <c r="AI215">
        <v>1</v>
      </c>
      <c r="AJ215">
        <v>0</v>
      </c>
      <c r="AK215">
        <v>0</v>
      </c>
      <c r="AL215">
        <v>913</v>
      </c>
      <c r="AM215">
        <v>0</v>
      </c>
      <c r="AN215">
        <v>0</v>
      </c>
      <c r="AO215">
        <v>0</v>
      </c>
      <c r="AP215">
        <v>0</v>
      </c>
      <c r="AQ215">
        <v>0</v>
      </c>
      <c r="AR215">
        <v>0</v>
      </c>
      <c r="AS215">
        <v>1317</v>
      </c>
      <c r="AT215">
        <v>0</v>
      </c>
      <c r="AU215">
        <v>1317</v>
      </c>
      <c r="AV215">
        <v>1317</v>
      </c>
      <c r="AW215">
        <v>404</v>
      </c>
      <c r="AX215">
        <v>0</v>
      </c>
      <c r="AY215">
        <v>1317</v>
      </c>
      <c r="AZ215">
        <v>1317</v>
      </c>
      <c r="BA215">
        <v>913</v>
      </c>
      <c r="BB215" t="s">
        <v>1625</v>
      </c>
      <c r="BC215" t="s">
        <v>1626</v>
      </c>
      <c r="BD215" t="s">
        <v>78</v>
      </c>
      <c r="BE215" t="s">
        <v>78</v>
      </c>
      <c r="BF215" t="s">
        <v>78</v>
      </c>
      <c r="BG215">
        <v>0</v>
      </c>
      <c r="BH215">
        <v>20715</v>
      </c>
      <c r="BI215">
        <v>440751</v>
      </c>
      <c r="BN215" t="s">
        <v>78</v>
      </c>
      <c r="BO215" t="s">
        <v>78</v>
      </c>
      <c r="BP215" t="s">
        <v>103</v>
      </c>
      <c r="BQ215" t="s">
        <v>103</v>
      </c>
      <c r="BR215" t="s">
        <v>104</v>
      </c>
      <c r="BY215" s="4">
        <f t="shared" si="4"/>
        <v>60.083333333333336</v>
      </c>
    </row>
    <row r="216" spans="1:77" x14ac:dyDescent="0.25">
      <c r="A216" t="s">
        <v>1650</v>
      </c>
      <c r="B216" t="s">
        <v>1651</v>
      </c>
      <c r="C216" t="s">
        <v>1652</v>
      </c>
      <c r="D216" t="s">
        <v>1653</v>
      </c>
      <c r="E216" t="s">
        <v>1654</v>
      </c>
      <c r="F216" t="s">
        <v>1655</v>
      </c>
      <c r="G216" t="s">
        <v>78</v>
      </c>
      <c r="H216" t="s">
        <v>78</v>
      </c>
      <c r="I216" t="s">
        <v>78</v>
      </c>
      <c r="J216" t="s">
        <v>1590</v>
      </c>
      <c r="K216" t="s">
        <v>80</v>
      </c>
      <c r="L216" t="s">
        <v>81</v>
      </c>
      <c r="M216" t="s">
        <v>82</v>
      </c>
      <c r="N216" t="s">
        <v>371</v>
      </c>
      <c r="O216" t="s">
        <v>84</v>
      </c>
      <c r="P216" t="s">
        <v>85</v>
      </c>
      <c r="Q216" t="s">
        <v>205</v>
      </c>
      <c r="R216" t="s">
        <v>87</v>
      </c>
      <c r="S216" t="s">
        <v>88</v>
      </c>
      <c r="T216" t="s">
        <v>89</v>
      </c>
      <c r="U216" t="s">
        <v>1591</v>
      </c>
      <c r="V216" t="s">
        <v>1592</v>
      </c>
      <c r="W216" t="s">
        <v>884</v>
      </c>
      <c r="X216" t="s">
        <v>93</v>
      </c>
      <c r="Y216" t="s">
        <v>1593</v>
      </c>
      <c r="Z216" t="s">
        <v>1594</v>
      </c>
      <c r="AA216" t="s">
        <v>1595</v>
      </c>
      <c r="AB216" t="s">
        <v>888</v>
      </c>
      <c r="AC216" t="s">
        <v>98</v>
      </c>
      <c r="AD216" t="s">
        <v>99</v>
      </c>
      <c r="AE216" t="s">
        <v>1619</v>
      </c>
      <c r="AF216" t="s">
        <v>99</v>
      </c>
      <c r="AG216">
        <v>1</v>
      </c>
      <c r="AH216">
        <v>913</v>
      </c>
      <c r="AI216">
        <v>1</v>
      </c>
      <c r="AJ216">
        <v>0</v>
      </c>
      <c r="AK216">
        <v>0</v>
      </c>
      <c r="AL216">
        <v>913</v>
      </c>
      <c r="AM216">
        <v>0</v>
      </c>
      <c r="AN216">
        <v>0</v>
      </c>
      <c r="AO216">
        <v>0</v>
      </c>
      <c r="AP216">
        <v>0</v>
      </c>
      <c r="AQ216">
        <v>0</v>
      </c>
      <c r="AR216">
        <v>0</v>
      </c>
      <c r="AS216">
        <v>1317</v>
      </c>
      <c r="AT216">
        <v>0</v>
      </c>
      <c r="AU216">
        <v>1317</v>
      </c>
      <c r="AV216">
        <v>1317</v>
      </c>
      <c r="AW216">
        <v>404</v>
      </c>
      <c r="AX216">
        <v>0</v>
      </c>
      <c r="AY216">
        <v>1317</v>
      </c>
      <c r="AZ216">
        <v>1317</v>
      </c>
      <c r="BA216">
        <v>913</v>
      </c>
      <c r="BB216" t="s">
        <v>1626</v>
      </c>
      <c r="BC216" t="s">
        <v>1626</v>
      </c>
      <c r="BD216" t="s">
        <v>78</v>
      </c>
      <c r="BE216" t="s">
        <v>78</v>
      </c>
      <c r="BF216" t="s">
        <v>78</v>
      </c>
      <c r="BG216">
        <v>0</v>
      </c>
      <c r="BH216">
        <v>26677</v>
      </c>
      <c r="BI216">
        <v>440751</v>
      </c>
      <c r="BN216" t="s">
        <v>78</v>
      </c>
      <c r="BO216" t="s">
        <v>78</v>
      </c>
      <c r="BP216" t="s">
        <v>103</v>
      </c>
      <c r="BQ216" t="s">
        <v>103</v>
      </c>
      <c r="BR216" t="s">
        <v>104</v>
      </c>
      <c r="BY216" s="4">
        <f t="shared" si="4"/>
        <v>60.083333333333336</v>
      </c>
    </row>
    <row r="217" spans="1:77" x14ac:dyDescent="0.25">
      <c r="A217" t="s">
        <v>1656</v>
      </c>
      <c r="B217" t="s">
        <v>1657</v>
      </c>
      <c r="C217" t="s">
        <v>1658</v>
      </c>
      <c r="D217" t="s">
        <v>1659</v>
      </c>
      <c r="E217" t="s">
        <v>1660</v>
      </c>
      <c r="F217" t="s">
        <v>1661</v>
      </c>
      <c r="G217" t="s">
        <v>78</v>
      </c>
      <c r="H217" t="s">
        <v>78</v>
      </c>
      <c r="I217" t="s">
        <v>78</v>
      </c>
      <c r="J217" t="s">
        <v>1590</v>
      </c>
      <c r="K217" t="s">
        <v>80</v>
      </c>
      <c r="L217" t="s">
        <v>81</v>
      </c>
      <c r="M217" t="s">
        <v>82</v>
      </c>
      <c r="N217" t="s">
        <v>371</v>
      </c>
      <c r="O217" t="s">
        <v>84</v>
      </c>
      <c r="P217" t="s">
        <v>85</v>
      </c>
      <c r="Q217" t="s">
        <v>205</v>
      </c>
      <c r="R217" t="s">
        <v>87</v>
      </c>
      <c r="S217" t="s">
        <v>88</v>
      </c>
      <c r="T217" t="s">
        <v>89</v>
      </c>
      <c r="U217" t="s">
        <v>1591</v>
      </c>
      <c r="V217" t="s">
        <v>1592</v>
      </c>
      <c r="W217" t="s">
        <v>884</v>
      </c>
      <c r="X217" t="s">
        <v>93</v>
      </c>
      <c r="Y217" t="s">
        <v>1593</v>
      </c>
      <c r="Z217" t="s">
        <v>1594</v>
      </c>
      <c r="AA217" t="s">
        <v>1595</v>
      </c>
      <c r="AB217" t="s">
        <v>888</v>
      </c>
      <c r="AC217" t="s">
        <v>98</v>
      </c>
      <c r="AD217" t="s">
        <v>99</v>
      </c>
      <c r="AE217" t="s">
        <v>1619</v>
      </c>
      <c r="AF217" t="s">
        <v>99</v>
      </c>
      <c r="AG217">
        <v>1</v>
      </c>
      <c r="AH217">
        <v>913</v>
      </c>
      <c r="AI217">
        <v>1</v>
      </c>
      <c r="AJ217">
        <v>0</v>
      </c>
      <c r="AK217">
        <v>0</v>
      </c>
      <c r="AL217">
        <v>913</v>
      </c>
      <c r="AM217">
        <v>0</v>
      </c>
      <c r="AN217">
        <v>0</v>
      </c>
      <c r="AO217">
        <v>0</v>
      </c>
      <c r="AP217">
        <v>0</v>
      </c>
      <c r="AQ217">
        <v>0</v>
      </c>
      <c r="AR217">
        <v>0</v>
      </c>
      <c r="AS217">
        <v>1317</v>
      </c>
      <c r="AT217">
        <v>0</v>
      </c>
      <c r="AU217">
        <v>1317</v>
      </c>
      <c r="AV217">
        <v>1317</v>
      </c>
      <c r="AW217">
        <v>404</v>
      </c>
      <c r="AX217">
        <v>0</v>
      </c>
      <c r="AY217">
        <v>1317</v>
      </c>
      <c r="AZ217">
        <v>1317</v>
      </c>
      <c r="BA217">
        <v>913</v>
      </c>
      <c r="BB217" t="s">
        <v>1626</v>
      </c>
      <c r="BC217" t="s">
        <v>1626</v>
      </c>
      <c r="BD217" t="s">
        <v>78</v>
      </c>
      <c r="BE217" t="s">
        <v>78</v>
      </c>
      <c r="BF217" t="s">
        <v>78</v>
      </c>
      <c r="BG217">
        <v>0</v>
      </c>
      <c r="BH217">
        <v>26677</v>
      </c>
      <c r="BI217">
        <v>440751</v>
      </c>
      <c r="BN217" t="s">
        <v>78</v>
      </c>
      <c r="BO217" t="s">
        <v>78</v>
      </c>
      <c r="BP217" t="s">
        <v>103</v>
      </c>
      <c r="BQ217" t="s">
        <v>103</v>
      </c>
      <c r="BR217" t="s">
        <v>104</v>
      </c>
      <c r="BY217" s="4">
        <f t="shared" si="4"/>
        <v>60.083333333333336</v>
      </c>
    </row>
    <row r="218" spans="1:77" x14ac:dyDescent="0.25">
      <c r="A218" t="s">
        <v>1662</v>
      </c>
      <c r="B218" t="s">
        <v>1663</v>
      </c>
      <c r="C218" t="s">
        <v>1664</v>
      </c>
      <c r="D218" t="s">
        <v>137</v>
      </c>
      <c r="E218" t="s">
        <v>1665</v>
      </c>
      <c r="F218" t="s">
        <v>1666</v>
      </c>
      <c r="G218" t="s">
        <v>78</v>
      </c>
      <c r="H218" t="s">
        <v>78</v>
      </c>
      <c r="I218" t="s">
        <v>78</v>
      </c>
      <c r="J218" t="s">
        <v>1590</v>
      </c>
      <c r="K218" t="s">
        <v>80</v>
      </c>
      <c r="L218" t="s">
        <v>81</v>
      </c>
      <c r="M218" t="s">
        <v>82</v>
      </c>
      <c r="N218" t="s">
        <v>371</v>
      </c>
      <c r="O218" t="s">
        <v>131</v>
      </c>
      <c r="P218" t="s">
        <v>85</v>
      </c>
      <c r="Q218" t="s">
        <v>205</v>
      </c>
      <c r="R218" t="s">
        <v>87</v>
      </c>
      <c r="S218" t="s">
        <v>88</v>
      </c>
      <c r="T218" t="s">
        <v>89</v>
      </c>
      <c r="U218" t="s">
        <v>1591</v>
      </c>
      <c r="V218" t="s">
        <v>1592</v>
      </c>
      <c r="W218" t="s">
        <v>884</v>
      </c>
      <c r="X218" t="s">
        <v>93</v>
      </c>
      <c r="Y218" t="s">
        <v>1593</v>
      </c>
      <c r="Z218" t="s">
        <v>1594</v>
      </c>
      <c r="AA218" t="s">
        <v>1595</v>
      </c>
      <c r="AB218" t="s">
        <v>888</v>
      </c>
      <c r="AC218" t="s">
        <v>98</v>
      </c>
      <c r="AD218" t="s">
        <v>99</v>
      </c>
      <c r="AE218" t="s">
        <v>1667</v>
      </c>
      <c r="AF218" t="s">
        <v>99</v>
      </c>
      <c r="AG218">
        <v>1</v>
      </c>
      <c r="AH218">
        <v>253</v>
      </c>
      <c r="AI218">
        <v>1</v>
      </c>
      <c r="AJ218">
        <v>0</v>
      </c>
      <c r="AK218">
        <v>0</v>
      </c>
      <c r="AL218">
        <v>253</v>
      </c>
      <c r="AM218">
        <v>0</v>
      </c>
      <c r="AN218">
        <v>0</v>
      </c>
      <c r="AO218">
        <v>0</v>
      </c>
      <c r="AP218">
        <v>0</v>
      </c>
      <c r="AQ218">
        <v>0</v>
      </c>
      <c r="AR218">
        <v>0</v>
      </c>
      <c r="AS218">
        <v>288</v>
      </c>
      <c r="AT218">
        <v>0</v>
      </c>
      <c r="AU218">
        <v>288</v>
      </c>
      <c r="AV218">
        <v>288</v>
      </c>
      <c r="AW218">
        <v>35</v>
      </c>
      <c r="AX218">
        <v>0</v>
      </c>
      <c r="AY218">
        <v>288</v>
      </c>
      <c r="AZ218">
        <v>288</v>
      </c>
      <c r="BA218">
        <v>253</v>
      </c>
      <c r="BB218" t="s">
        <v>250</v>
      </c>
      <c r="BC218" t="s">
        <v>251</v>
      </c>
      <c r="BD218" t="s">
        <v>78</v>
      </c>
      <c r="BE218" t="s">
        <v>78</v>
      </c>
      <c r="BF218" t="s">
        <v>78</v>
      </c>
      <c r="BG218">
        <v>0</v>
      </c>
      <c r="BH218">
        <v>3693</v>
      </c>
      <c r="BI218">
        <v>128629</v>
      </c>
      <c r="BN218" t="s">
        <v>78</v>
      </c>
      <c r="BO218" t="s">
        <v>78</v>
      </c>
      <c r="BP218" t="s">
        <v>103</v>
      </c>
      <c r="BQ218" t="s">
        <v>103</v>
      </c>
      <c r="BR218" t="s">
        <v>104</v>
      </c>
      <c r="BY218" s="4">
        <f t="shared" si="4"/>
        <v>58.083333333333336</v>
      </c>
    </row>
    <row r="219" spans="1:77" x14ac:dyDescent="0.25">
      <c r="A219" t="s">
        <v>1668</v>
      </c>
      <c r="B219" t="s">
        <v>1669</v>
      </c>
      <c r="C219" t="s">
        <v>1670</v>
      </c>
      <c r="D219" t="s">
        <v>108</v>
      </c>
      <c r="E219" t="s">
        <v>1671</v>
      </c>
      <c r="F219" t="s">
        <v>1672</v>
      </c>
      <c r="G219" t="s">
        <v>78</v>
      </c>
      <c r="H219" t="s">
        <v>78</v>
      </c>
      <c r="I219" t="s">
        <v>78</v>
      </c>
      <c r="J219" t="s">
        <v>1590</v>
      </c>
      <c r="K219" t="s">
        <v>80</v>
      </c>
      <c r="L219" t="s">
        <v>81</v>
      </c>
      <c r="M219" t="s">
        <v>82</v>
      </c>
      <c r="N219" t="s">
        <v>122</v>
      </c>
      <c r="O219" t="s">
        <v>84</v>
      </c>
      <c r="P219" t="s">
        <v>85</v>
      </c>
      <c r="Q219" t="s">
        <v>205</v>
      </c>
      <c r="R219" t="s">
        <v>87</v>
      </c>
      <c r="S219" t="s">
        <v>88</v>
      </c>
      <c r="T219" t="s">
        <v>89</v>
      </c>
      <c r="U219" t="s">
        <v>1591</v>
      </c>
      <c r="V219" t="s">
        <v>1592</v>
      </c>
      <c r="W219" t="s">
        <v>884</v>
      </c>
      <c r="X219" t="s">
        <v>93</v>
      </c>
      <c r="Y219" t="s">
        <v>1593</v>
      </c>
      <c r="Z219" t="s">
        <v>1594</v>
      </c>
      <c r="AA219" t="s">
        <v>1595</v>
      </c>
      <c r="AB219" t="s">
        <v>888</v>
      </c>
      <c r="AC219" t="s">
        <v>98</v>
      </c>
      <c r="AD219" t="s">
        <v>99</v>
      </c>
      <c r="AE219" t="s">
        <v>1471</v>
      </c>
      <c r="AF219" t="s">
        <v>99</v>
      </c>
      <c r="AG219">
        <v>17</v>
      </c>
      <c r="AH219">
        <v>2739</v>
      </c>
      <c r="AI219">
        <v>13</v>
      </c>
      <c r="AJ219">
        <v>781</v>
      </c>
      <c r="AK219">
        <v>4</v>
      </c>
      <c r="AL219">
        <v>3520</v>
      </c>
      <c r="AM219">
        <v>590</v>
      </c>
      <c r="AN219">
        <v>14</v>
      </c>
      <c r="AO219">
        <v>55</v>
      </c>
      <c r="AP219">
        <v>0</v>
      </c>
      <c r="AQ219">
        <v>122</v>
      </c>
      <c r="AR219">
        <v>0</v>
      </c>
      <c r="AS219">
        <v>3899</v>
      </c>
      <c r="AT219">
        <v>52</v>
      </c>
      <c r="AU219">
        <v>3951</v>
      </c>
      <c r="AV219">
        <v>3925</v>
      </c>
      <c r="AW219">
        <v>379</v>
      </c>
      <c r="AX219">
        <v>0</v>
      </c>
      <c r="AY219">
        <v>3925</v>
      </c>
      <c r="AZ219">
        <v>3925</v>
      </c>
      <c r="BA219">
        <v>3520</v>
      </c>
      <c r="BB219" t="s">
        <v>250</v>
      </c>
      <c r="BC219" t="s">
        <v>1673</v>
      </c>
      <c r="BD219" t="s">
        <v>78</v>
      </c>
      <c r="BE219" t="s">
        <v>78</v>
      </c>
      <c r="BF219" t="s">
        <v>78</v>
      </c>
      <c r="BG219">
        <v>0</v>
      </c>
      <c r="BH219">
        <v>105255</v>
      </c>
      <c r="BI219">
        <v>2310874</v>
      </c>
      <c r="BN219" t="s">
        <v>78</v>
      </c>
      <c r="BO219" t="s">
        <v>78</v>
      </c>
      <c r="BP219" t="s">
        <v>103</v>
      </c>
      <c r="BQ219" t="s">
        <v>103</v>
      </c>
      <c r="BR219" t="s">
        <v>104</v>
      </c>
      <c r="BY219" s="4">
        <f t="shared" si="4"/>
        <v>58</v>
      </c>
    </row>
    <row r="220" spans="1:77" x14ac:dyDescent="0.25">
      <c r="A220" t="s">
        <v>1674</v>
      </c>
      <c r="B220" t="s">
        <v>1675</v>
      </c>
      <c r="C220" t="s">
        <v>1676</v>
      </c>
      <c r="D220" t="s">
        <v>220</v>
      </c>
      <c r="E220" t="s">
        <v>1677</v>
      </c>
      <c r="F220" t="s">
        <v>1678</v>
      </c>
      <c r="G220" t="s">
        <v>78</v>
      </c>
      <c r="H220" t="s">
        <v>78</v>
      </c>
      <c r="I220" t="s">
        <v>78</v>
      </c>
      <c r="J220" t="s">
        <v>1590</v>
      </c>
      <c r="K220" t="s">
        <v>80</v>
      </c>
      <c r="L220" t="s">
        <v>81</v>
      </c>
      <c r="M220" t="s">
        <v>82</v>
      </c>
      <c r="N220" t="s">
        <v>239</v>
      </c>
      <c r="O220" t="s">
        <v>131</v>
      </c>
      <c r="P220" t="s">
        <v>85</v>
      </c>
      <c r="Q220" t="s">
        <v>205</v>
      </c>
      <c r="R220" t="s">
        <v>87</v>
      </c>
      <c r="S220" t="s">
        <v>88</v>
      </c>
      <c r="T220" t="s">
        <v>89</v>
      </c>
      <c r="U220" t="s">
        <v>1591</v>
      </c>
      <c r="V220" t="s">
        <v>1592</v>
      </c>
      <c r="W220" t="s">
        <v>884</v>
      </c>
      <c r="X220" t="s">
        <v>93</v>
      </c>
      <c r="Y220" t="s">
        <v>1593</v>
      </c>
      <c r="Z220" t="s">
        <v>1594</v>
      </c>
      <c r="AA220" t="s">
        <v>1595</v>
      </c>
      <c r="AB220" t="s">
        <v>888</v>
      </c>
      <c r="AC220" t="s">
        <v>98</v>
      </c>
      <c r="AD220" t="s">
        <v>99</v>
      </c>
      <c r="AE220" t="s">
        <v>1679</v>
      </c>
      <c r="AF220" t="s">
        <v>99</v>
      </c>
      <c r="AG220">
        <v>4</v>
      </c>
      <c r="AH220">
        <v>1477</v>
      </c>
      <c r="AI220">
        <v>3</v>
      </c>
      <c r="AJ220">
        <v>39</v>
      </c>
      <c r="AK220">
        <v>1</v>
      </c>
      <c r="AL220">
        <v>1516</v>
      </c>
      <c r="AM220">
        <v>0</v>
      </c>
      <c r="AN220">
        <v>0</v>
      </c>
      <c r="AO220">
        <v>39</v>
      </c>
      <c r="AP220">
        <v>0</v>
      </c>
      <c r="AQ220">
        <v>0</v>
      </c>
      <c r="AR220">
        <v>0</v>
      </c>
      <c r="AS220">
        <v>1684</v>
      </c>
      <c r="AT220">
        <v>0</v>
      </c>
      <c r="AU220">
        <v>1684</v>
      </c>
      <c r="AV220">
        <v>1684</v>
      </c>
      <c r="AW220">
        <v>168</v>
      </c>
      <c r="AX220">
        <v>0</v>
      </c>
      <c r="AY220">
        <v>1684</v>
      </c>
      <c r="AZ220">
        <v>1684</v>
      </c>
      <c r="BA220">
        <v>1516</v>
      </c>
      <c r="BB220" t="s">
        <v>250</v>
      </c>
      <c r="BC220" t="s">
        <v>1673</v>
      </c>
      <c r="BD220" t="s">
        <v>78</v>
      </c>
      <c r="BE220" t="s">
        <v>78</v>
      </c>
      <c r="BF220" t="s">
        <v>78</v>
      </c>
      <c r="BG220">
        <v>0</v>
      </c>
      <c r="BH220">
        <v>23381</v>
      </c>
      <c r="BI220">
        <v>627803</v>
      </c>
      <c r="BN220" t="s">
        <v>78</v>
      </c>
      <c r="BO220" t="s">
        <v>78</v>
      </c>
      <c r="BP220" t="s">
        <v>103</v>
      </c>
      <c r="BQ220" t="s">
        <v>103</v>
      </c>
      <c r="BR220" t="s">
        <v>104</v>
      </c>
      <c r="BY220" s="4">
        <f t="shared" si="4"/>
        <v>58</v>
      </c>
    </row>
    <row r="221" spans="1:77" x14ac:dyDescent="0.25">
      <c r="A221" t="s">
        <v>1680</v>
      </c>
      <c r="B221" t="s">
        <v>1681</v>
      </c>
      <c r="C221" t="s">
        <v>1682</v>
      </c>
      <c r="D221" t="s">
        <v>301</v>
      </c>
      <c r="E221" t="s">
        <v>1683</v>
      </c>
      <c r="F221" t="s">
        <v>1684</v>
      </c>
      <c r="G221" t="s">
        <v>78</v>
      </c>
      <c r="H221" t="s">
        <v>78</v>
      </c>
      <c r="I221" t="s">
        <v>78</v>
      </c>
      <c r="J221" t="s">
        <v>1590</v>
      </c>
      <c r="K221" t="s">
        <v>80</v>
      </c>
      <c r="L221" t="s">
        <v>81</v>
      </c>
      <c r="M221" t="s">
        <v>82</v>
      </c>
      <c r="N221" t="s">
        <v>130</v>
      </c>
      <c r="O221" t="s">
        <v>131</v>
      </c>
      <c r="P221" t="s">
        <v>85</v>
      </c>
      <c r="Q221" t="s">
        <v>205</v>
      </c>
      <c r="R221" t="s">
        <v>87</v>
      </c>
      <c r="S221" t="s">
        <v>88</v>
      </c>
      <c r="T221" t="s">
        <v>89</v>
      </c>
      <c r="U221" t="s">
        <v>1591</v>
      </c>
      <c r="V221" t="s">
        <v>1592</v>
      </c>
      <c r="W221" t="s">
        <v>884</v>
      </c>
      <c r="X221" t="s">
        <v>93</v>
      </c>
      <c r="Y221" t="s">
        <v>1593</v>
      </c>
      <c r="Z221" t="s">
        <v>1594</v>
      </c>
      <c r="AA221" t="s">
        <v>1595</v>
      </c>
      <c r="AB221" t="s">
        <v>888</v>
      </c>
      <c r="AC221" t="s">
        <v>98</v>
      </c>
      <c r="AD221" t="s">
        <v>99</v>
      </c>
      <c r="AE221" t="s">
        <v>1685</v>
      </c>
      <c r="AF221" t="s">
        <v>99</v>
      </c>
      <c r="AG221">
        <v>2</v>
      </c>
      <c r="AH221">
        <v>196</v>
      </c>
      <c r="AI221">
        <v>2</v>
      </c>
      <c r="AJ221">
        <v>0</v>
      </c>
      <c r="AK221">
        <v>0</v>
      </c>
      <c r="AL221">
        <v>196</v>
      </c>
      <c r="AM221">
        <v>0</v>
      </c>
      <c r="AN221">
        <v>0</v>
      </c>
      <c r="AO221">
        <v>0</v>
      </c>
      <c r="AP221">
        <v>0</v>
      </c>
      <c r="AQ221">
        <v>0</v>
      </c>
      <c r="AR221">
        <v>0</v>
      </c>
      <c r="AS221">
        <v>200</v>
      </c>
      <c r="AT221">
        <v>0</v>
      </c>
      <c r="AU221">
        <v>200</v>
      </c>
      <c r="AV221">
        <v>200</v>
      </c>
      <c r="AW221">
        <v>4</v>
      </c>
      <c r="AX221">
        <v>0</v>
      </c>
      <c r="AY221">
        <v>200</v>
      </c>
      <c r="AZ221">
        <v>200</v>
      </c>
      <c r="BA221">
        <v>196</v>
      </c>
      <c r="BB221" t="s">
        <v>810</v>
      </c>
      <c r="BC221" t="s">
        <v>811</v>
      </c>
      <c r="BD221" t="s">
        <v>78</v>
      </c>
      <c r="BE221" t="s">
        <v>78</v>
      </c>
      <c r="BF221" t="s">
        <v>78</v>
      </c>
      <c r="BG221">
        <v>0</v>
      </c>
      <c r="BH221">
        <v>13861</v>
      </c>
      <c r="BI221">
        <v>89325</v>
      </c>
      <c r="BN221" t="s">
        <v>78</v>
      </c>
      <c r="BO221" t="s">
        <v>78</v>
      </c>
      <c r="BP221" t="s">
        <v>103</v>
      </c>
      <c r="BQ221" t="s">
        <v>103</v>
      </c>
      <c r="BR221" t="s">
        <v>104</v>
      </c>
      <c r="BY221" s="4">
        <f t="shared" si="4"/>
        <v>50.166666666666664</v>
      </c>
    </row>
    <row r="222" spans="1:77" x14ac:dyDescent="0.25">
      <c r="A222" t="s">
        <v>1686</v>
      </c>
      <c r="B222" t="s">
        <v>1687</v>
      </c>
      <c r="C222" t="s">
        <v>1688</v>
      </c>
      <c r="D222" t="s">
        <v>815</v>
      </c>
      <c r="E222" t="s">
        <v>1689</v>
      </c>
      <c r="F222" t="s">
        <v>1690</v>
      </c>
      <c r="G222" t="s">
        <v>78</v>
      </c>
      <c r="H222" t="s">
        <v>78</v>
      </c>
      <c r="I222" t="s">
        <v>78</v>
      </c>
      <c r="J222" t="s">
        <v>1590</v>
      </c>
      <c r="K222" t="s">
        <v>80</v>
      </c>
      <c r="L222" t="s">
        <v>81</v>
      </c>
      <c r="M222" t="s">
        <v>82</v>
      </c>
      <c r="N222" t="s">
        <v>371</v>
      </c>
      <c r="O222" t="s">
        <v>131</v>
      </c>
      <c r="P222" t="s">
        <v>85</v>
      </c>
      <c r="Q222" t="s">
        <v>205</v>
      </c>
      <c r="R222" t="s">
        <v>87</v>
      </c>
      <c r="S222" t="s">
        <v>88</v>
      </c>
      <c r="T222" t="s">
        <v>89</v>
      </c>
      <c r="U222" t="s">
        <v>1591</v>
      </c>
      <c r="V222" t="s">
        <v>1592</v>
      </c>
      <c r="W222" t="s">
        <v>884</v>
      </c>
      <c r="X222" t="s">
        <v>93</v>
      </c>
      <c r="Y222" t="s">
        <v>1593</v>
      </c>
      <c r="Z222" t="s">
        <v>1594</v>
      </c>
      <c r="AA222" t="s">
        <v>1595</v>
      </c>
      <c r="AB222" t="s">
        <v>888</v>
      </c>
      <c r="AC222" t="s">
        <v>98</v>
      </c>
      <c r="AD222" t="s">
        <v>99</v>
      </c>
      <c r="AE222" t="s">
        <v>928</v>
      </c>
      <c r="AF222" t="s">
        <v>99</v>
      </c>
      <c r="AG222">
        <v>3</v>
      </c>
      <c r="AH222">
        <v>2880</v>
      </c>
      <c r="AI222">
        <v>3</v>
      </c>
      <c r="AJ222">
        <v>0</v>
      </c>
      <c r="AK222">
        <v>0</v>
      </c>
      <c r="AL222">
        <v>2880</v>
      </c>
      <c r="AM222">
        <v>0</v>
      </c>
      <c r="AN222">
        <v>0</v>
      </c>
      <c r="AO222">
        <v>0</v>
      </c>
      <c r="AP222">
        <v>0</v>
      </c>
      <c r="AQ222">
        <v>0</v>
      </c>
      <c r="AR222">
        <v>0</v>
      </c>
      <c r="AS222">
        <v>2880</v>
      </c>
      <c r="AT222">
        <v>0</v>
      </c>
      <c r="AU222">
        <v>2880</v>
      </c>
      <c r="AV222">
        <v>2880</v>
      </c>
      <c r="AW222">
        <v>0</v>
      </c>
      <c r="AX222">
        <v>0</v>
      </c>
      <c r="AY222">
        <v>2880</v>
      </c>
      <c r="AZ222">
        <v>2880</v>
      </c>
      <c r="BA222">
        <v>2880</v>
      </c>
      <c r="BB222" t="s">
        <v>694</v>
      </c>
      <c r="BC222" t="s">
        <v>695</v>
      </c>
      <c r="BD222" t="s">
        <v>78</v>
      </c>
      <c r="BE222" t="s">
        <v>78</v>
      </c>
      <c r="BF222" t="s">
        <v>78</v>
      </c>
      <c r="BG222">
        <v>0</v>
      </c>
      <c r="BH222">
        <v>119777</v>
      </c>
      <c r="BI222">
        <v>1286286</v>
      </c>
      <c r="BN222" t="s">
        <v>78</v>
      </c>
      <c r="BO222" t="s">
        <v>78</v>
      </c>
      <c r="BP222" t="s">
        <v>103</v>
      </c>
      <c r="BQ222" t="s">
        <v>103</v>
      </c>
      <c r="BR222" t="s">
        <v>104</v>
      </c>
      <c r="BY222" s="4">
        <f t="shared" si="4"/>
        <v>49.083333333333336</v>
      </c>
    </row>
    <row r="223" spans="1:77" x14ac:dyDescent="0.25">
      <c r="A223" t="s">
        <v>1691</v>
      </c>
      <c r="B223" t="s">
        <v>1692</v>
      </c>
      <c r="C223" t="s">
        <v>1693</v>
      </c>
      <c r="D223" t="s">
        <v>1207</v>
      </c>
      <c r="E223" t="s">
        <v>1694</v>
      </c>
      <c r="F223" t="s">
        <v>1695</v>
      </c>
      <c r="G223" t="s">
        <v>78</v>
      </c>
      <c r="H223" t="s">
        <v>78</v>
      </c>
      <c r="I223" t="s">
        <v>78</v>
      </c>
      <c r="J223" t="s">
        <v>1590</v>
      </c>
      <c r="K223" t="s">
        <v>80</v>
      </c>
      <c r="L223" t="s">
        <v>81</v>
      </c>
      <c r="M223" t="s">
        <v>82</v>
      </c>
      <c r="N223" t="s">
        <v>371</v>
      </c>
      <c r="O223" t="s">
        <v>84</v>
      </c>
      <c r="P223" t="s">
        <v>85</v>
      </c>
      <c r="Q223" t="s">
        <v>205</v>
      </c>
      <c r="R223" t="s">
        <v>87</v>
      </c>
      <c r="S223" t="s">
        <v>88</v>
      </c>
      <c r="T223" t="s">
        <v>89</v>
      </c>
      <c r="U223" t="s">
        <v>1591</v>
      </c>
      <c r="V223" t="s">
        <v>1592</v>
      </c>
      <c r="W223" t="s">
        <v>884</v>
      </c>
      <c r="X223" t="s">
        <v>93</v>
      </c>
      <c r="Y223" t="s">
        <v>1593</v>
      </c>
      <c r="Z223" t="s">
        <v>1594</v>
      </c>
      <c r="AA223" t="s">
        <v>1595</v>
      </c>
      <c r="AB223" t="s">
        <v>888</v>
      </c>
      <c r="AC223" t="s">
        <v>98</v>
      </c>
      <c r="AD223" t="s">
        <v>99</v>
      </c>
      <c r="AE223" t="s">
        <v>1696</v>
      </c>
      <c r="AF223" t="s">
        <v>99</v>
      </c>
      <c r="AG223">
        <v>1</v>
      </c>
      <c r="AH223">
        <v>6464</v>
      </c>
      <c r="AI223">
        <v>1</v>
      </c>
      <c r="AJ223">
        <v>0</v>
      </c>
      <c r="AK223">
        <v>0</v>
      </c>
      <c r="AL223">
        <v>6464</v>
      </c>
      <c r="AM223">
        <v>0</v>
      </c>
      <c r="AN223">
        <v>0</v>
      </c>
      <c r="AO223">
        <v>0</v>
      </c>
      <c r="AP223">
        <v>0</v>
      </c>
      <c r="AQ223">
        <v>0</v>
      </c>
      <c r="AR223">
        <v>0</v>
      </c>
      <c r="AS223">
        <v>0</v>
      </c>
      <c r="AT223">
        <v>6464</v>
      </c>
      <c r="AU223">
        <v>6464</v>
      </c>
      <c r="AV223">
        <v>3232</v>
      </c>
      <c r="AW223">
        <v>0</v>
      </c>
      <c r="AX223">
        <v>0</v>
      </c>
      <c r="AY223">
        <v>3232</v>
      </c>
      <c r="AZ223">
        <v>3232</v>
      </c>
      <c r="BA223">
        <v>6464</v>
      </c>
      <c r="BB223" t="s">
        <v>694</v>
      </c>
      <c r="BC223" t="s">
        <v>695</v>
      </c>
      <c r="BD223" t="s">
        <v>78</v>
      </c>
      <c r="BE223" t="s">
        <v>78</v>
      </c>
      <c r="BF223" t="s">
        <v>78</v>
      </c>
      <c r="BG223">
        <v>0</v>
      </c>
      <c r="BH223">
        <v>22361</v>
      </c>
      <c r="BI223">
        <v>1204904</v>
      </c>
      <c r="BN223" t="s">
        <v>78</v>
      </c>
      <c r="BO223" t="s">
        <v>78</v>
      </c>
      <c r="BP223" t="s">
        <v>103</v>
      </c>
      <c r="BQ223" t="s">
        <v>103</v>
      </c>
      <c r="BR223" t="s">
        <v>104</v>
      </c>
      <c r="BY223" s="4">
        <f t="shared" si="4"/>
        <v>49.083333333333336</v>
      </c>
    </row>
    <row r="224" spans="1:77" x14ac:dyDescent="0.25">
      <c r="A224" t="s">
        <v>1697</v>
      </c>
      <c r="B224" t="s">
        <v>1698</v>
      </c>
      <c r="C224" t="s">
        <v>1699</v>
      </c>
      <c r="D224" t="s">
        <v>609</v>
      </c>
      <c r="E224" t="s">
        <v>1700</v>
      </c>
      <c r="F224" t="s">
        <v>1701</v>
      </c>
      <c r="G224" t="s">
        <v>78</v>
      </c>
      <c r="H224" t="s">
        <v>78</v>
      </c>
      <c r="I224" t="s">
        <v>78</v>
      </c>
      <c r="J224" t="s">
        <v>1590</v>
      </c>
      <c r="K224" t="s">
        <v>80</v>
      </c>
      <c r="L224" t="s">
        <v>81</v>
      </c>
      <c r="M224" t="s">
        <v>82</v>
      </c>
      <c r="N224" t="s">
        <v>371</v>
      </c>
      <c r="O224" t="s">
        <v>131</v>
      </c>
      <c r="P224" t="s">
        <v>85</v>
      </c>
      <c r="Q224" t="s">
        <v>205</v>
      </c>
      <c r="R224" t="s">
        <v>87</v>
      </c>
      <c r="S224" t="s">
        <v>88</v>
      </c>
      <c r="T224" t="s">
        <v>89</v>
      </c>
      <c r="U224" t="s">
        <v>1591</v>
      </c>
      <c r="V224" t="s">
        <v>1592</v>
      </c>
      <c r="W224" t="s">
        <v>884</v>
      </c>
      <c r="X224" t="s">
        <v>93</v>
      </c>
      <c r="Y224" t="s">
        <v>1593</v>
      </c>
      <c r="Z224" t="s">
        <v>1594</v>
      </c>
      <c r="AA224" t="s">
        <v>1595</v>
      </c>
      <c r="AB224" t="s">
        <v>888</v>
      </c>
      <c r="AC224" t="s">
        <v>98</v>
      </c>
      <c r="AD224" t="s">
        <v>99</v>
      </c>
      <c r="AE224" t="s">
        <v>1702</v>
      </c>
      <c r="AF224" t="s">
        <v>99</v>
      </c>
      <c r="AG224">
        <v>1</v>
      </c>
      <c r="AH224">
        <v>0</v>
      </c>
      <c r="AI224">
        <v>0</v>
      </c>
      <c r="AJ224">
        <v>128</v>
      </c>
      <c r="AK224">
        <v>1</v>
      </c>
      <c r="AL224">
        <v>128</v>
      </c>
      <c r="AM224">
        <v>0</v>
      </c>
      <c r="AN224">
        <v>0</v>
      </c>
      <c r="AO224">
        <v>128</v>
      </c>
      <c r="AP224">
        <v>0</v>
      </c>
      <c r="AQ224">
        <v>0</v>
      </c>
      <c r="AR224">
        <v>0</v>
      </c>
      <c r="AS224">
        <v>128</v>
      </c>
      <c r="AT224">
        <v>0</v>
      </c>
      <c r="AU224">
        <v>128</v>
      </c>
      <c r="AV224">
        <v>128</v>
      </c>
      <c r="AW224">
        <v>0</v>
      </c>
      <c r="AX224">
        <v>0</v>
      </c>
      <c r="AY224">
        <v>128</v>
      </c>
      <c r="AZ224">
        <v>128</v>
      </c>
      <c r="BA224">
        <v>128</v>
      </c>
      <c r="BB224" t="s">
        <v>694</v>
      </c>
      <c r="BC224" t="s">
        <v>1703</v>
      </c>
      <c r="BD224" t="s">
        <v>78</v>
      </c>
      <c r="BE224" t="s">
        <v>78</v>
      </c>
      <c r="BF224" t="s">
        <v>78</v>
      </c>
      <c r="BG224">
        <v>0</v>
      </c>
      <c r="BH224">
        <v>21931</v>
      </c>
      <c r="BI224">
        <v>0</v>
      </c>
      <c r="BN224" t="s">
        <v>78</v>
      </c>
      <c r="BO224" t="s">
        <v>78</v>
      </c>
      <c r="BP224" t="s">
        <v>103</v>
      </c>
      <c r="BQ224" t="s">
        <v>103</v>
      </c>
      <c r="BR224" t="s">
        <v>104</v>
      </c>
      <c r="BY224" s="4">
        <f t="shared" si="4"/>
        <v>49</v>
      </c>
    </row>
    <row r="225" spans="1:78" x14ac:dyDescent="0.25">
      <c r="A225" t="s">
        <v>1704</v>
      </c>
      <c r="B225" t="s">
        <v>1705</v>
      </c>
      <c r="C225" t="s">
        <v>1706</v>
      </c>
      <c r="D225" t="s">
        <v>236</v>
      </c>
      <c r="E225" t="s">
        <v>1707</v>
      </c>
      <c r="F225" t="s">
        <v>1708</v>
      </c>
      <c r="G225" t="s">
        <v>78</v>
      </c>
      <c r="H225" t="s">
        <v>78</v>
      </c>
      <c r="I225" t="s">
        <v>78</v>
      </c>
      <c r="J225" t="s">
        <v>1590</v>
      </c>
      <c r="K225" t="s">
        <v>80</v>
      </c>
      <c r="L225" t="s">
        <v>81</v>
      </c>
      <c r="M225" t="s">
        <v>82</v>
      </c>
      <c r="N225" t="s">
        <v>239</v>
      </c>
      <c r="O225" t="s">
        <v>84</v>
      </c>
      <c r="P225" t="s">
        <v>85</v>
      </c>
      <c r="Q225" t="s">
        <v>205</v>
      </c>
      <c r="R225" t="s">
        <v>87</v>
      </c>
      <c r="S225" t="s">
        <v>88</v>
      </c>
      <c r="T225" t="s">
        <v>89</v>
      </c>
      <c r="U225" t="s">
        <v>1591</v>
      </c>
      <c r="V225" t="s">
        <v>1592</v>
      </c>
      <c r="W225" t="s">
        <v>884</v>
      </c>
      <c r="X225" t="s">
        <v>93</v>
      </c>
      <c r="Y225" t="s">
        <v>1593</v>
      </c>
      <c r="Z225" t="s">
        <v>1594</v>
      </c>
      <c r="AA225" t="s">
        <v>1595</v>
      </c>
      <c r="AB225" t="s">
        <v>888</v>
      </c>
      <c r="AC225" t="s">
        <v>98</v>
      </c>
      <c r="AD225" t="s">
        <v>99</v>
      </c>
      <c r="AE225" t="s">
        <v>1709</v>
      </c>
      <c r="AF225" t="s">
        <v>99</v>
      </c>
      <c r="AG225">
        <v>1</v>
      </c>
      <c r="AH225">
        <v>617</v>
      </c>
      <c r="AI225">
        <v>1</v>
      </c>
      <c r="AJ225">
        <v>0</v>
      </c>
      <c r="AK225">
        <v>0</v>
      </c>
      <c r="AL225">
        <v>617</v>
      </c>
      <c r="AM225">
        <v>0</v>
      </c>
      <c r="AN225">
        <v>0</v>
      </c>
      <c r="AO225">
        <v>0</v>
      </c>
      <c r="AP225">
        <v>0</v>
      </c>
      <c r="AQ225">
        <v>0</v>
      </c>
      <c r="AR225">
        <v>0</v>
      </c>
      <c r="AS225">
        <v>650</v>
      </c>
      <c r="AT225">
        <v>0</v>
      </c>
      <c r="AU225">
        <v>650</v>
      </c>
      <c r="AV225">
        <v>650</v>
      </c>
      <c r="AW225">
        <v>33</v>
      </c>
      <c r="AX225">
        <v>0</v>
      </c>
      <c r="AY225">
        <v>650</v>
      </c>
      <c r="AZ225">
        <v>650</v>
      </c>
      <c r="BA225">
        <v>617</v>
      </c>
      <c r="BB225" t="s">
        <v>1429</v>
      </c>
      <c r="BC225" t="s">
        <v>1559</v>
      </c>
      <c r="BD225" t="s">
        <v>78</v>
      </c>
      <c r="BE225" t="s">
        <v>78</v>
      </c>
      <c r="BF225" t="s">
        <v>78</v>
      </c>
      <c r="BG225">
        <v>0</v>
      </c>
      <c r="BH225">
        <v>42933</v>
      </c>
      <c r="BI225">
        <v>242323</v>
      </c>
      <c r="BN225" t="s">
        <v>78</v>
      </c>
      <c r="BO225" t="s">
        <v>78</v>
      </c>
      <c r="BP225" t="s">
        <v>103</v>
      </c>
      <c r="BQ225" t="s">
        <v>103</v>
      </c>
      <c r="BR225" t="s">
        <v>104</v>
      </c>
      <c r="BY225" s="4">
        <f t="shared" si="4"/>
        <v>42.083333333333336</v>
      </c>
    </row>
    <row r="226" spans="1:78" x14ac:dyDescent="0.25">
      <c r="A226" t="s">
        <v>1710</v>
      </c>
      <c r="B226" t="s">
        <v>1711</v>
      </c>
      <c r="C226" t="s">
        <v>1712</v>
      </c>
      <c r="D226" t="s">
        <v>229</v>
      </c>
      <c r="E226" t="s">
        <v>1713</v>
      </c>
      <c r="F226" t="s">
        <v>1714</v>
      </c>
      <c r="G226" t="s">
        <v>78</v>
      </c>
      <c r="H226" t="s">
        <v>78</v>
      </c>
      <c r="I226" t="s">
        <v>78</v>
      </c>
      <c r="J226" t="s">
        <v>1590</v>
      </c>
      <c r="K226" t="s">
        <v>80</v>
      </c>
      <c r="L226" t="s">
        <v>81</v>
      </c>
      <c r="M226" t="s">
        <v>82</v>
      </c>
      <c r="N226" t="s">
        <v>371</v>
      </c>
      <c r="O226" t="s">
        <v>131</v>
      </c>
      <c r="P226" t="s">
        <v>85</v>
      </c>
      <c r="Q226" t="s">
        <v>205</v>
      </c>
      <c r="R226" t="s">
        <v>87</v>
      </c>
      <c r="S226" t="s">
        <v>88</v>
      </c>
      <c r="T226" t="s">
        <v>89</v>
      </c>
      <c r="U226" t="s">
        <v>1591</v>
      </c>
      <c r="V226" t="s">
        <v>1592</v>
      </c>
      <c r="W226" t="s">
        <v>884</v>
      </c>
      <c r="X226" t="s">
        <v>93</v>
      </c>
      <c r="Y226" t="s">
        <v>1593</v>
      </c>
      <c r="Z226" t="s">
        <v>1594</v>
      </c>
      <c r="AA226" t="s">
        <v>1595</v>
      </c>
      <c r="AB226" t="s">
        <v>888</v>
      </c>
      <c r="AC226" t="s">
        <v>98</v>
      </c>
      <c r="AD226" t="s">
        <v>99</v>
      </c>
      <c r="AE226" t="s">
        <v>1053</v>
      </c>
      <c r="AF226" t="s">
        <v>99</v>
      </c>
      <c r="AG226">
        <v>1</v>
      </c>
      <c r="AH226">
        <v>400</v>
      </c>
      <c r="AI226">
        <v>1</v>
      </c>
      <c r="AJ226">
        <v>0</v>
      </c>
      <c r="AK226">
        <v>0</v>
      </c>
      <c r="AL226">
        <v>400</v>
      </c>
      <c r="AM226">
        <v>0</v>
      </c>
      <c r="AN226">
        <v>0</v>
      </c>
      <c r="AO226">
        <v>0</v>
      </c>
      <c r="AP226">
        <v>0</v>
      </c>
      <c r="AQ226">
        <v>0</v>
      </c>
      <c r="AR226">
        <v>0</v>
      </c>
      <c r="AS226">
        <v>400</v>
      </c>
      <c r="AT226">
        <v>0</v>
      </c>
      <c r="AU226">
        <v>400</v>
      </c>
      <c r="AV226">
        <v>400</v>
      </c>
      <c r="AW226">
        <v>0</v>
      </c>
      <c r="AX226">
        <v>0</v>
      </c>
      <c r="AY226">
        <v>400</v>
      </c>
      <c r="AZ226">
        <v>400</v>
      </c>
      <c r="BA226">
        <v>400</v>
      </c>
      <c r="BB226" t="s">
        <v>1429</v>
      </c>
      <c r="BC226" t="s">
        <v>1559</v>
      </c>
      <c r="BD226" t="s">
        <v>78</v>
      </c>
      <c r="BE226" t="s">
        <v>78</v>
      </c>
      <c r="BF226" t="s">
        <v>78</v>
      </c>
      <c r="BG226">
        <v>0</v>
      </c>
      <c r="BH226">
        <v>9591</v>
      </c>
      <c r="BI226">
        <v>149122</v>
      </c>
      <c r="BN226" t="s">
        <v>78</v>
      </c>
      <c r="BO226" t="s">
        <v>78</v>
      </c>
      <c r="BP226" t="s">
        <v>103</v>
      </c>
      <c r="BQ226" t="s">
        <v>103</v>
      </c>
      <c r="BR226" t="s">
        <v>104</v>
      </c>
      <c r="BY226" s="4">
        <f t="shared" si="4"/>
        <v>42.083333333333336</v>
      </c>
    </row>
    <row r="227" spans="1:78" x14ac:dyDescent="0.25">
      <c r="A227" t="s">
        <v>1715</v>
      </c>
      <c r="B227" t="s">
        <v>1716</v>
      </c>
      <c r="C227" t="s">
        <v>1717</v>
      </c>
      <c r="D227" t="s">
        <v>1718</v>
      </c>
      <c r="E227" t="s">
        <v>1719</v>
      </c>
      <c r="F227" t="s">
        <v>1720</v>
      </c>
      <c r="G227" t="s">
        <v>78</v>
      </c>
      <c r="H227" t="s">
        <v>78</v>
      </c>
      <c r="I227" t="s">
        <v>78</v>
      </c>
      <c r="J227" t="s">
        <v>1590</v>
      </c>
      <c r="K227" t="s">
        <v>80</v>
      </c>
      <c r="L227" t="s">
        <v>81</v>
      </c>
      <c r="M227" t="s">
        <v>82</v>
      </c>
      <c r="N227" t="s">
        <v>371</v>
      </c>
      <c r="O227" t="s">
        <v>112</v>
      </c>
      <c r="P227" t="s">
        <v>85</v>
      </c>
      <c r="Q227" t="s">
        <v>205</v>
      </c>
      <c r="R227" t="s">
        <v>87</v>
      </c>
      <c r="S227" t="s">
        <v>88</v>
      </c>
      <c r="T227" t="s">
        <v>89</v>
      </c>
      <c r="U227" t="s">
        <v>1591</v>
      </c>
      <c r="V227" t="s">
        <v>1592</v>
      </c>
      <c r="W227" t="s">
        <v>884</v>
      </c>
      <c r="X227" t="s">
        <v>93</v>
      </c>
      <c r="Y227" t="s">
        <v>1593</v>
      </c>
      <c r="Z227" t="s">
        <v>1594</v>
      </c>
      <c r="AA227" t="s">
        <v>1595</v>
      </c>
      <c r="AB227" t="s">
        <v>888</v>
      </c>
      <c r="AC227" t="s">
        <v>98</v>
      </c>
      <c r="AD227" t="s">
        <v>99</v>
      </c>
      <c r="AE227" t="s">
        <v>1721</v>
      </c>
      <c r="AF227" t="s">
        <v>99</v>
      </c>
      <c r="AG227">
        <v>6</v>
      </c>
      <c r="AH227">
        <v>1574</v>
      </c>
      <c r="AI227">
        <v>3</v>
      </c>
      <c r="AJ227">
        <v>728</v>
      </c>
      <c r="AK227">
        <v>3</v>
      </c>
      <c r="AL227">
        <v>2302</v>
      </c>
      <c r="AM227">
        <v>244</v>
      </c>
      <c r="AN227">
        <v>0</v>
      </c>
      <c r="AO227">
        <v>70</v>
      </c>
      <c r="AP227">
        <v>0</v>
      </c>
      <c r="AQ227">
        <v>414</v>
      </c>
      <c r="AR227">
        <v>0</v>
      </c>
      <c r="AS227">
        <v>2475</v>
      </c>
      <c r="AT227">
        <v>0</v>
      </c>
      <c r="AU227">
        <v>2475</v>
      </c>
      <c r="AV227">
        <v>2475</v>
      </c>
      <c r="AW227">
        <v>173</v>
      </c>
      <c r="AX227">
        <v>0</v>
      </c>
      <c r="AY227">
        <v>2475</v>
      </c>
      <c r="AZ227">
        <v>2475</v>
      </c>
      <c r="BA227">
        <v>2302</v>
      </c>
      <c r="BB227" t="s">
        <v>430</v>
      </c>
      <c r="BC227" t="s">
        <v>431</v>
      </c>
      <c r="BD227" t="s">
        <v>78</v>
      </c>
      <c r="BE227" t="s">
        <v>78</v>
      </c>
      <c r="BF227" t="s">
        <v>78</v>
      </c>
      <c r="BG227">
        <v>0</v>
      </c>
      <c r="BH227">
        <v>250000</v>
      </c>
      <c r="BI227">
        <v>1291158</v>
      </c>
      <c r="BN227" t="s">
        <v>78</v>
      </c>
      <c r="BO227" t="s">
        <v>78</v>
      </c>
      <c r="BP227" t="s">
        <v>103</v>
      </c>
      <c r="BQ227" t="s">
        <v>103</v>
      </c>
      <c r="BR227" t="s">
        <v>104</v>
      </c>
      <c r="BY227" s="4">
        <f t="shared" si="4"/>
        <v>28.583333333333332</v>
      </c>
    </row>
    <row r="228" spans="1:78" x14ac:dyDescent="0.25">
      <c r="A228" t="s">
        <v>1722</v>
      </c>
      <c r="B228" t="s">
        <v>1723</v>
      </c>
      <c r="C228" t="s">
        <v>1724</v>
      </c>
      <c r="D228" t="s">
        <v>274</v>
      </c>
      <c r="E228" t="s">
        <v>1725</v>
      </c>
      <c r="F228" t="s">
        <v>1726</v>
      </c>
      <c r="G228" t="s">
        <v>78</v>
      </c>
      <c r="H228" t="s">
        <v>78</v>
      </c>
      <c r="I228" t="s">
        <v>78</v>
      </c>
      <c r="J228" t="s">
        <v>1590</v>
      </c>
      <c r="K228" t="s">
        <v>80</v>
      </c>
      <c r="L228" t="s">
        <v>81</v>
      </c>
      <c r="M228" t="s">
        <v>82</v>
      </c>
      <c r="N228" t="s">
        <v>239</v>
      </c>
      <c r="O228" t="s">
        <v>131</v>
      </c>
      <c r="P228" t="s">
        <v>85</v>
      </c>
      <c r="Q228" t="s">
        <v>205</v>
      </c>
      <c r="R228" t="s">
        <v>87</v>
      </c>
      <c r="S228" t="s">
        <v>88</v>
      </c>
      <c r="T228" t="s">
        <v>89</v>
      </c>
      <c r="U228" t="s">
        <v>1591</v>
      </c>
      <c r="V228" t="s">
        <v>1592</v>
      </c>
      <c r="W228" t="s">
        <v>884</v>
      </c>
      <c r="X228" t="s">
        <v>93</v>
      </c>
      <c r="Y228" t="s">
        <v>1593</v>
      </c>
      <c r="Z228" t="s">
        <v>1594</v>
      </c>
      <c r="AA228" t="s">
        <v>1595</v>
      </c>
      <c r="AB228" t="s">
        <v>888</v>
      </c>
      <c r="AC228" t="s">
        <v>98</v>
      </c>
      <c r="AD228" t="s">
        <v>99</v>
      </c>
      <c r="AE228" t="s">
        <v>99</v>
      </c>
      <c r="AF228" t="s">
        <v>99</v>
      </c>
      <c r="AG228">
        <v>1</v>
      </c>
      <c r="AH228">
        <v>860</v>
      </c>
      <c r="AI228">
        <v>1</v>
      </c>
      <c r="AJ228">
        <v>0</v>
      </c>
      <c r="AK228">
        <v>0</v>
      </c>
      <c r="AL228">
        <v>860</v>
      </c>
      <c r="AM228">
        <v>0</v>
      </c>
      <c r="AN228">
        <v>0</v>
      </c>
      <c r="AO228">
        <v>0</v>
      </c>
      <c r="AP228">
        <v>0</v>
      </c>
      <c r="AQ228">
        <v>0</v>
      </c>
      <c r="AR228">
        <v>0</v>
      </c>
      <c r="AS228">
        <v>864</v>
      </c>
      <c r="AT228">
        <v>0</v>
      </c>
      <c r="AU228">
        <v>864</v>
      </c>
      <c r="AV228">
        <v>864</v>
      </c>
      <c r="AW228">
        <v>4</v>
      </c>
      <c r="AX228">
        <v>0</v>
      </c>
      <c r="AY228">
        <v>864</v>
      </c>
      <c r="AZ228">
        <v>864</v>
      </c>
      <c r="BA228">
        <v>860</v>
      </c>
      <c r="BB228" t="s">
        <v>1727</v>
      </c>
      <c r="BC228" t="s">
        <v>1728</v>
      </c>
      <c r="BD228" t="s">
        <v>78</v>
      </c>
      <c r="BE228" t="s">
        <v>78</v>
      </c>
      <c r="BF228" t="s">
        <v>78</v>
      </c>
      <c r="BG228">
        <v>0</v>
      </c>
      <c r="BH228">
        <v>0</v>
      </c>
      <c r="BI228">
        <v>322103</v>
      </c>
      <c r="BN228" t="s">
        <v>78</v>
      </c>
      <c r="BO228" t="s">
        <v>78</v>
      </c>
      <c r="BP228" t="s">
        <v>103</v>
      </c>
      <c r="BQ228" t="s">
        <v>103</v>
      </c>
      <c r="BR228" t="s">
        <v>104</v>
      </c>
      <c r="BY228" s="4">
        <f t="shared" si="4"/>
        <v>10.577777777777778</v>
      </c>
    </row>
    <row r="230" spans="1:78" x14ac:dyDescent="0.25">
      <c r="B230" s="2">
        <f>COUNTA(B5:B228)</f>
        <v>224</v>
      </c>
      <c r="AH230" s="2">
        <f>SUM(AH5:AH228)</f>
        <v>500078</v>
      </c>
      <c r="AV230" s="2">
        <f>SUM(AV5:AV228)</f>
        <v>543948</v>
      </c>
      <c r="BY230" s="4">
        <f>AVERAGE(BY5:BY228)</f>
        <v>51.209672619047659</v>
      </c>
      <c r="BZ230" t="s">
        <v>1762</v>
      </c>
    </row>
    <row r="231" spans="1:78" x14ac:dyDescent="0.25">
      <c r="B231" t="s">
        <v>1768</v>
      </c>
      <c r="AH231" s="2" t="s">
        <v>1766</v>
      </c>
      <c r="AV231" s="2" t="s">
        <v>1767</v>
      </c>
      <c r="BY231" s="4">
        <f>MEDIAN(BY5:BY228)</f>
        <v>55.083333333333336</v>
      </c>
      <c r="BZ231" t="s">
        <v>1763</v>
      </c>
    </row>
    <row r="232" spans="1:78" x14ac:dyDescent="0.25">
      <c r="BY232" s="4">
        <f>MIN(BY5:BY228)</f>
        <v>5.4055555555555559</v>
      </c>
      <c r="BZ232" t="s">
        <v>1764</v>
      </c>
    </row>
    <row r="233" spans="1:78" x14ac:dyDescent="0.25">
      <c r="BY233" s="4">
        <f>MAX(BY5:BY228)</f>
        <v>82.083333333333329</v>
      </c>
      <c r="BZ233" t="s">
        <v>1765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42"/>
  <sheetViews>
    <sheetView workbookViewId="0">
      <selection activeCell="BC5" sqref="BC5"/>
    </sheetView>
  </sheetViews>
  <sheetFormatPr defaultRowHeight="15" x14ac:dyDescent="0.25"/>
  <cols>
    <col min="2" max="2" width="11.42578125" customWidth="1"/>
    <col min="7" max="9" width="0" hidden="1" customWidth="1"/>
    <col min="54" max="54" width="10.42578125" customWidth="1"/>
    <col min="55" max="55" width="10.7109375" customWidth="1"/>
    <col min="77" max="77" width="10.5703125" customWidth="1"/>
  </cols>
  <sheetData>
    <row r="1" spans="1:77" ht="30" x14ac:dyDescent="0.25">
      <c r="A1" t="s">
        <v>0</v>
      </c>
      <c r="BY1" s="3" t="s">
        <v>1760</v>
      </c>
    </row>
    <row r="2" spans="1:77" x14ac:dyDescent="0.25">
      <c r="A2" t="s">
        <v>1</v>
      </c>
      <c r="BY2" s="2">
        <v>45292</v>
      </c>
    </row>
    <row r="3" spans="1:77" x14ac:dyDescent="0.25">
      <c r="BY3" s="2"/>
    </row>
    <row r="4" spans="1:77" ht="60" x14ac:dyDescent="0.25">
      <c r="A4" t="s">
        <v>2</v>
      </c>
      <c r="B4" t="s">
        <v>3</v>
      </c>
      <c r="C4" t="s">
        <v>4</v>
      </c>
      <c r="D4" t="s">
        <v>5</v>
      </c>
      <c r="E4" t="s">
        <v>6</v>
      </c>
      <c r="F4" t="s">
        <v>7</v>
      </c>
      <c r="G4" t="s">
        <v>8</v>
      </c>
      <c r="H4" t="s">
        <v>9</v>
      </c>
      <c r="I4" t="s">
        <v>10</v>
      </c>
      <c r="J4" t="s">
        <v>11</v>
      </c>
      <c r="K4" t="s">
        <v>12</v>
      </c>
      <c r="L4" t="s">
        <v>13</v>
      </c>
      <c r="M4" t="s">
        <v>14</v>
      </c>
      <c r="N4" t="s">
        <v>15</v>
      </c>
      <c r="O4" t="s">
        <v>16</v>
      </c>
      <c r="P4" t="s">
        <v>17</v>
      </c>
      <c r="Q4" t="s">
        <v>18</v>
      </c>
      <c r="R4" t="s">
        <v>19</v>
      </c>
      <c r="S4" t="s">
        <v>20</v>
      </c>
      <c r="T4" t="s">
        <v>21</v>
      </c>
      <c r="U4" t="s">
        <v>22</v>
      </c>
      <c r="V4" t="s">
        <v>23</v>
      </c>
      <c r="W4" t="s">
        <v>24</v>
      </c>
      <c r="X4" t="s">
        <v>25</v>
      </c>
      <c r="Y4" t="s">
        <v>26</v>
      </c>
      <c r="Z4" t="s">
        <v>27</v>
      </c>
      <c r="AA4" t="s">
        <v>28</v>
      </c>
      <c r="AB4" t="s">
        <v>29</v>
      </c>
      <c r="AC4" t="s">
        <v>30</v>
      </c>
      <c r="AD4" t="s">
        <v>31</v>
      </c>
      <c r="AE4" t="s">
        <v>32</v>
      </c>
      <c r="AF4" t="s">
        <v>33</v>
      </c>
      <c r="AG4" t="s">
        <v>34</v>
      </c>
      <c r="AH4" t="s">
        <v>35</v>
      </c>
      <c r="AI4" t="s">
        <v>36</v>
      </c>
      <c r="AJ4" t="s">
        <v>37</v>
      </c>
      <c r="AK4" t="s">
        <v>38</v>
      </c>
      <c r="AL4" t="s">
        <v>39</v>
      </c>
      <c r="AM4" t="s">
        <v>40</v>
      </c>
      <c r="AN4" t="s">
        <v>41</v>
      </c>
      <c r="AO4" t="s">
        <v>42</v>
      </c>
      <c r="AP4" t="s">
        <v>43</v>
      </c>
      <c r="AQ4" t="s">
        <v>44</v>
      </c>
      <c r="AR4" t="s">
        <v>45</v>
      </c>
      <c r="AS4" t="s">
        <v>46</v>
      </c>
      <c r="AT4" t="s">
        <v>47</v>
      </c>
      <c r="AU4" t="s">
        <v>48</v>
      </c>
      <c r="AV4" t="s">
        <v>49</v>
      </c>
      <c r="AW4" t="s">
        <v>50</v>
      </c>
      <c r="AX4" t="s">
        <v>51</v>
      </c>
      <c r="AY4" t="s">
        <v>52</v>
      </c>
      <c r="AZ4" t="s">
        <v>53</v>
      </c>
      <c r="BA4" t="s">
        <v>54</v>
      </c>
      <c r="BB4" t="s">
        <v>55</v>
      </c>
      <c r="BC4" t="s">
        <v>56</v>
      </c>
      <c r="BD4" t="s">
        <v>57</v>
      </c>
      <c r="BE4" t="s">
        <v>58</v>
      </c>
      <c r="BF4" t="s">
        <v>59</v>
      </c>
      <c r="BG4" t="s">
        <v>60</v>
      </c>
      <c r="BH4" t="s">
        <v>61</v>
      </c>
      <c r="BI4" t="s">
        <v>62</v>
      </c>
      <c r="BJ4" t="s">
        <v>63</v>
      </c>
      <c r="BK4" t="s">
        <v>64</v>
      </c>
      <c r="BL4" t="s">
        <v>65</v>
      </c>
      <c r="BM4" t="s">
        <v>66</v>
      </c>
      <c r="BN4" t="s">
        <v>67</v>
      </c>
      <c r="BO4" t="s">
        <v>68</v>
      </c>
      <c r="BP4" t="s">
        <v>69</v>
      </c>
      <c r="BQ4" t="s">
        <v>70</v>
      </c>
      <c r="BR4" t="s">
        <v>71</v>
      </c>
      <c r="BX4" t="s">
        <v>1747</v>
      </c>
      <c r="BY4" s="3" t="s">
        <v>1761</v>
      </c>
    </row>
    <row r="5" spans="1:77" x14ac:dyDescent="0.25">
      <c r="A5" t="s">
        <v>72</v>
      </c>
      <c r="B5" t="s">
        <v>73</v>
      </c>
      <c r="C5" t="s">
        <v>74</v>
      </c>
      <c r="D5" t="s">
        <v>75</v>
      </c>
      <c r="E5" t="s">
        <v>76</v>
      </c>
      <c r="F5" t="s">
        <v>77</v>
      </c>
      <c r="G5" t="s">
        <v>78</v>
      </c>
      <c r="H5" t="s">
        <v>78</v>
      </c>
      <c r="I5" t="s">
        <v>78</v>
      </c>
      <c r="J5" t="s">
        <v>79</v>
      </c>
      <c r="K5" t="s">
        <v>80</v>
      </c>
      <c r="L5" t="s">
        <v>81</v>
      </c>
      <c r="M5" t="s">
        <v>82</v>
      </c>
      <c r="N5" t="s">
        <v>83</v>
      </c>
      <c r="O5" t="s">
        <v>84</v>
      </c>
      <c r="P5" t="s">
        <v>85</v>
      </c>
      <c r="Q5" t="s">
        <v>86</v>
      </c>
      <c r="R5" t="s">
        <v>87</v>
      </c>
      <c r="S5" t="s">
        <v>88</v>
      </c>
      <c r="T5" t="s">
        <v>89</v>
      </c>
      <c r="U5" t="s">
        <v>90</v>
      </c>
      <c r="V5" t="s">
        <v>91</v>
      </c>
      <c r="W5" t="s">
        <v>92</v>
      </c>
      <c r="X5" t="s">
        <v>93</v>
      </c>
      <c r="Y5" t="s">
        <v>94</v>
      </c>
      <c r="Z5" t="s">
        <v>95</v>
      </c>
      <c r="AA5" t="s">
        <v>96</v>
      </c>
      <c r="AB5" t="s">
        <v>97</v>
      </c>
      <c r="AC5" t="s">
        <v>98</v>
      </c>
      <c r="AD5" t="s">
        <v>99</v>
      </c>
      <c r="AE5" t="s">
        <v>100</v>
      </c>
      <c r="AF5" t="s">
        <v>99</v>
      </c>
      <c r="AG5">
        <v>1</v>
      </c>
      <c r="AH5">
        <v>1834</v>
      </c>
      <c r="AI5">
        <v>1</v>
      </c>
      <c r="AJ5">
        <v>0</v>
      </c>
      <c r="AK5">
        <v>0</v>
      </c>
      <c r="AL5">
        <v>1834</v>
      </c>
      <c r="AM5">
        <v>0</v>
      </c>
      <c r="AN5">
        <v>0</v>
      </c>
      <c r="AO5">
        <v>0</v>
      </c>
      <c r="AP5">
        <v>0</v>
      </c>
      <c r="AQ5">
        <v>0</v>
      </c>
      <c r="AR5">
        <v>0</v>
      </c>
      <c r="AS5">
        <v>1511</v>
      </c>
      <c r="AT5">
        <v>408</v>
      </c>
      <c r="AU5">
        <v>1919</v>
      </c>
      <c r="AV5">
        <v>1715</v>
      </c>
      <c r="AW5">
        <v>0</v>
      </c>
      <c r="AX5">
        <v>0</v>
      </c>
      <c r="AY5">
        <v>1715</v>
      </c>
      <c r="AZ5">
        <v>1715</v>
      </c>
      <c r="BA5">
        <v>1834</v>
      </c>
      <c r="BB5" t="s">
        <v>101</v>
      </c>
      <c r="BC5" t="s">
        <v>102</v>
      </c>
      <c r="BD5" t="s">
        <v>78</v>
      </c>
      <c r="BE5" t="s">
        <v>78</v>
      </c>
      <c r="BF5" t="s">
        <v>78</v>
      </c>
      <c r="BG5">
        <v>0</v>
      </c>
      <c r="BH5">
        <v>10541</v>
      </c>
      <c r="BI5">
        <v>573946</v>
      </c>
      <c r="BN5" t="s">
        <v>78</v>
      </c>
      <c r="BO5" t="s">
        <v>78</v>
      </c>
      <c r="BP5" t="s">
        <v>103</v>
      </c>
      <c r="BQ5" t="s">
        <v>103</v>
      </c>
      <c r="BR5" t="s">
        <v>104</v>
      </c>
      <c r="BY5" s="4">
        <f t="shared" ref="BY5:BY37" si="0">YEARFRAC(BC5,$BY$2)</f>
        <v>82.083333333333329</v>
      </c>
    </row>
    <row r="6" spans="1:77" x14ac:dyDescent="0.25">
      <c r="A6" t="s">
        <v>105</v>
      </c>
      <c r="B6" t="s">
        <v>106</v>
      </c>
      <c r="C6" t="s">
        <v>107</v>
      </c>
      <c r="D6" t="s">
        <v>108</v>
      </c>
      <c r="E6" t="s">
        <v>109</v>
      </c>
      <c r="F6" t="s">
        <v>110</v>
      </c>
      <c r="G6" t="s">
        <v>78</v>
      </c>
      <c r="H6" t="s">
        <v>78</v>
      </c>
      <c r="I6" t="s">
        <v>78</v>
      </c>
      <c r="J6" t="s">
        <v>79</v>
      </c>
      <c r="K6" t="s">
        <v>80</v>
      </c>
      <c r="L6" t="s">
        <v>81</v>
      </c>
      <c r="M6" t="s">
        <v>82</v>
      </c>
      <c r="N6" t="s">
        <v>111</v>
      </c>
      <c r="O6" t="s">
        <v>112</v>
      </c>
      <c r="P6" t="s">
        <v>85</v>
      </c>
      <c r="Q6" t="s">
        <v>86</v>
      </c>
      <c r="R6" t="s">
        <v>87</v>
      </c>
      <c r="S6" t="s">
        <v>88</v>
      </c>
      <c r="T6" t="s">
        <v>89</v>
      </c>
      <c r="U6" t="s">
        <v>90</v>
      </c>
      <c r="V6" t="s">
        <v>91</v>
      </c>
      <c r="W6" t="s">
        <v>92</v>
      </c>
      <c r="X6" t="s">
        <v>93</v>
      </c>
      <c r="Y6" t="s">
        <v>94</v>
      </c>
      <c r="Z6" t="s">
        <v>95</v>
      </c>
      <c r="AA6" t="s">
        <v>96</v>
      </c>
      <c r="AB6" t="s">
        <v>97</v>
      </c>
      <c r="AC6" t="s">
        <v>98</v>
      </c>
      <c r="AD6" t="s">
        <v>99</v>
      </c>
      <c r="AE6" t="s">
        <v>113</v>
      </c>
      <c r="AF6" t="s">
        <v>99</v>
      </c>
      <c r="AG6">
        <v>15</v>
      </c>
      <c r="AH6">
        <v>2726</v>
      </c>
      <c r="AI6">
        <v>12</v>
      </c>
      <c r="AJ6">
        <v>650</v>
      </c>
      <c r="AK6">
        <v>3</v>
      </c>
      <c r="AL6">
        <v>3376</v>
      </c>
      <c r="AM6">
        <v>542</v>
      </c>
      <c r="AN6">
        <v>39</v>
      </c>
      <c r="AO6">
        <v>0</v>
      </c>
      <c r="AP6">
        <v>0</v>
      </c>
      <c r="AQ6">
        <v>69</v>
      </c>
      <c r="AR6">
        <v>0</v>
      </c>
      <c r="AS6">
        <v>3872</v>
      </c>
      <c r="AT6">
        <v>186</v>
      </c>
      <c r="AU6">
        <v>4058</v>
      </c>
      <c r="AV6">
        <v>3965</v>
      </c>
      <c r="AW6">
        <v>496</v>
      </c>
      <c r="AX6">
        <v>0</v>
      </c>
      <c r="AY6">
        <v>3965</v>
      </c>
      <c r="AZ6">
        <v>3965</v>
      </c>
      <c r="BA6">
        <v>3376</v>
      </c>
      <c r="BB6" t="s">
        <v>114</v>
      </c>
      <c r="BC6" t="s">
        <v>115</v>
      </c>
      <c r="BD6" t="s">
        <v>78</v>
      </c>
      <c r="BE6" t="s">
        <v>78</v>
      </c>
      <c r="BF6" t="s">
        <v>78</v>
      </c>
      <c r="BG6">
        <v>0</v>
      </c>
      <c r="BH6">
        <v>1616127</v>
      </c>
      <c r="BI6">
        <v>2340552</v>
      </c>
      <c r="BN6" t="s">
        <v>78</v>
      </c>
      <c r="BO6" t="s">
        <v>78</v>
      </c>
      <c r="BP6" t="s">
        <v>103</v>
      </c>
      <c r="BQ6" t="s">
        <v>103</v>
      </c>
      <c r="BR6" t="s">
        <v>104</v>
      </c>
      <c r="BY6" s="4">
        <f t="shared" si="0"/>
        <v>76.083333333333329</v>
      </c>
    </row>
    <row r="7" spans="1:77" x14ac:dyDescent="0.25">
      <c r="A7" t="s">
        <v>116</v>
      </c>
      <c r="B7" t="s">
        <v>117</v>
      </c>
      <c r="C7" t="s">
        <v>118</v>
      </c>
      <c r="D7" t="s">
        <v>119</v>
      </c>
      <c r="E7" t="s">
        <v>120</v>
      </c>
      <c r="F7" t="s">
        <v>121</v>
      </c>
      <c r="G7" t="s">
        <v>78</v>
      </c>
      <c r="H7" t="s">
        <v>78</v>
      </c>
      <c r="I7" t="s">
        <v>78</v>
      </c>
      <c r="J7" t="s">
        <v>79</v>
      </c>
      <c r="K7" t="s">
        <v>80</v>
      </c>
      <c r="L7" t="s">
        <v>81</v>
      </c>
      <c r="M7" t="s">
        <v>82</v>
      </c>
      <c r="N7" t="s">
        <v>122</v>
      </c>
      <c r="O7" t="s">
        <v>84</v>
      </c>
      <c r="P7" t="s">
        <v>85</v>
      </c>
      <c r="Q7" t="s">
        <v>86</v>
      </c>
      <c r="R7" t="s">
        <v>87</v>
      </c>
      <c r="S7" t="s">
        <v>88</v>
      </c>
      <c r="T7" t="s">
        <v>89</v>
      </c>
      <c r="U7" t="s">
        <v>90</v>
      </c>
      <c r="V7" t="s">
        <v>91</v>
      </c>
      <c r="W7" t="s">
        <v>92</v>
      </c>
      <c r="X7" t="s">
        <v>93</v>
      </c>
      <c r="Y7" t="s">
        <v>94</v>
      </c>
      <c r="Z7" t="s">
        <v>95</v>
      </c>
      <c r="AA7" t="s">
        <v>96</v>
      </c>
      <c r="AB7" t="s">
        <v>97</v>
      </c>
      <c r="AC7" t="s">
        <v>98</v>
      </c>
      <c r="AD7" t="s">
        <v>99</v>
      </c>
      <c r="AE7" t="s">
        <v>123</v>
      </c>
      <c r="AF7" t="s">
        <v>99</v>
      </c>
      <c r="AG7">
        <v>8</v>
      </c>
      <c r="AH7">
        <v>1334</v>
      </c>
      <c r="AI7">
        <v>6</v>
      </c>
      <c r="AJ7">
        <v>121</v>
      </c>
      <c r="AK7">
        <v>2</v>
      </c>
      <c r="AL7">
        <v>1455</v>
      </c>
      <c r="AM7">
        <v>71</v>
      </c>
      <c r="AN7">
        <v>0</v>
      </c>
      <c r="AO7">
        <v>0</v>
      </c>
      <c r="AP7">
        <v>0</v>
      </c>
      <c r="AQ7">
        <v>50</v>
      </c>
      <c r="AR7">
        <v>0</v>
      </c>
      <c r="AS7">
        <v>1766</v>
      </c>
      <c r="AT7">
        <v>72</v>
      </c>
      <c r="AU7">
        <v>1838</v>
      </c>
      <c r="AV7">
        <v>1802</v>
      </c>
      <c r="AW7">
        <v>311</v>
      </c>
      <c r="AX7">
        <v>0</v>
      </c>
      <c r="AY7">
        <v>1802</v>
      </c>
      <c r="AZ7">
        <v>1802</v>
      </c>
      <c r="BA7">
        <v>1455</v>
      </c>
      <c r="BB7" t="s">
        <v>114</v>
      </c>
      <c r="BC7" t="s">
        <v>115</v>
      </c>
      <c r="BD7" t="s">
        <v>78</v>
      </c>
      <c r="BE7" t="s">
        <v>78</v>
      </c>
      <c r="BF7" t="s">
        <v>78</v>
      </c>
      <c r="BG7">
        <v>0</v>
      </c>
      <c r="BH7">
        <v>0</v>
      </c>
      <c r="BI7">
        <v>934460</v>
      </c>
      <c r="BN7" t="s">
        <v>78</v>
      </c>
      <c r="BO7" t="s">
        <v>78</v>
      </c>
      <c r="BP7" t="s">
        <v>103</v>
      </c>
      <c r="BQ7" t="s">
        <v>103</v>
      </c>
      <c r="BR7" t="s">
        <v>104</v>
      </c>
      <c r="BY7" s="4">
        <f t="shared" si="0"/>
        <v>76.083333333333329</v>
      </c>
    </row>
    <row r="8" spans="1:77" x14ac:dyDescent="0.25">
      <c r="A8" t="s">
        <v>124</v>
      </c>
      <c r="B8" t="s">
        <v>125</v>
      </c>
      <c r="C8" t="s">
        <v>126</v>
      </c>
      <c r="D8" t="s">
        <v>127</v>
      </c>
      <c r="E8" t="s">
        <v>128</v>
      </c>
      <c r="F8" t="s">
        <v>129</v>
      </c>
      <c r="G8" t="s">
        <v>78</v>
      </c>
      <c r="H8" t="s">
        <v>78</v>
      </c>
      <c r="I8" t="s">
        <v>78</v>
      </c>
      <c r="J8" t="s">
        <v>79</v>
      </c>
      <c r="K8" t="s">
        <v>80</v>
      </c>
      <c r="L8" t="s">
        <v>81</v>
      </c>
      <c r="M8" t="s">
        <v>82</v>
      </c>
      <c r="N8" t="s">
        <v>130</v>
      </c>
      <c r="O8" t="s">
        <v>131</v>
      </c>
      <c r="P8" t="s">
        <v>85</v>
      </c>
      <c r="Q8" t="s">
        <v>86</v>
      </c>
      <c r="R8" t="s">
        <v>87</v>
      </c>
      <c r="S8" t="s">
        <v>88</v>
      </c>
      <c r="T8" t="s">
        <v>89</v>
      </c>
      <c r="U8" t="s">
        <v>90</v>
      </c>
      <c r="V8" t="s">
        <v>91</v>
      </c>
      <c r="W8" t="s">
        <v>92</v>
      </c>
      <c r="X8" t="s">
        <v>93</v>
      </c>
      <c r="Y8" t="s">
        <v>94</v>
      </c>
      <c r="Z8" t="s">
        <v>95</v>
      </c>
      <c r="AA8" t="s">
        <v>96</v>
      </c>
      <c r="AB8" t="s">
        <v>97</v>
      </c>
      <c r="AC8" t="s">
        <v>98</v>
      </c>
      <c r="AD8" t="s">
        <v>99</v>
      </c>
      <c r="AE8" t="s">
        <v>132</v>
      </c>
      <c r="AF8" t="s">
        <v>99</v>
      </c>
      <c r="AG8">
        <v>15</v>
      </c>
      <c r="AH8">
        <v>6355</v>
      </c>
      <c r="AI8">
        <v>14</v>
      </c>
      <c r="AJ8">
        <v>163</v>
      </c>
      <c r="AK8">
        <v>1</v>
      </c>
      <c r="AL8">
        <v>6518</v>
      </c>
      <c r="AM8">
        <v>0</v>
      </c>
      <c r="AN8">
        <v>0</v>
      </c>
      <c r="AO8">
        <v>0</v>
      </c>
      <c r="AP8">
        <v>0</v>
      </c>
      <c r="AQ8">
        <v>163</v>
      </c>
      <c r="AR8">
        <v>0</v>
      </c>
      <c r="AS8">
        <v>5105</v>
      </c>
      <c r="AT8">
        <v>4386</v>
      </c>
      <c r="AU8">
        <v>9491</v>
      </c>
      <c r="AV8">
        <v>7298</v>
      </c>
      <c r="AW8">
        <v>0</v>
      </c>
      <c r="AX8">
        <v>0</v>
      </c>
      <c r="AY8">
        <v>7298</v>
      </c>
      <c r="AZ8">
        <v>7298</v>
      </c>
      <c r="BA8">
        <v>6518</v>
      </c>
      <c r="BB8" t="s">
        <v>114</v>
      </c>
      <c r="BC8" t="s">
        <v>115</v>
      </c>
      <c r="BD8" t="s">
        <v>133</v>
      </c>
      <c r="BE8" t="s">
        <v>78</v>
      </c>
      <c r="BF8" t="s">
        <v>78</v>
      </c>
      <c r="BG8">
        <v>0</v>
      </c>
      <c r="BH8">
        <v>132494</v>
      </c>
      <c r="BI8">
        <v>3231659</v>
      </c>
      <c r="BN8" t="s">
        <v>78</v>
      </c>
      <c r="BO8" t="s">
        <v>78</v>
      </c>
      <c r="BP8" t="s">
        <v>103</v>
      </c>
      <c r="BQ8" t="s">
        <v>103</v>
      </c>
      <c r="BR8" t="s">
        <v>104</v>
      </c>
      <c r="BY8" s="4">
        <f t="shared" si="0"/>
        <v>76.083333333333329</v>
      </c>
    </row>
    <row r="9" spans="1:77" x14ac:dyDescent="0.25">
      <c r="A9" t="s">
        <v>134</v>
      </c>
      <c r="B9" t="s">
        <v>135</v>
      </c>
      <c r="C9" t="s">
        <v>136</v>
      </c>
      <c r="D9" t="s">
        <v>137</v>
      </c>
      <c r="E9" t="s">
        <v>138</v>
      </c>
      <c r="F9" t="s">
        <v>139</v>
      </c>
      <c r="G9" t="s">
        <v>78</v>
      </c>
      <c r="H9" t="s">
        <v>78</v>
      </c>
      <c r="I9" t="s">
        <v>78</v>
      </c>
      <c r="J9" t="s">
        <v>79</v>
      </c>
      <c r="K9" t="s">
        <v>80</v>
      </c>
      <c r="L9" t="s">
        <v>81</v>
      </c>
      <c r="M9" t="s">
        <v>82</v>
      </c>
      <c r="N9" t="s">
        <v>140</v>
      </c>
      <c r="O9" t="s">
        <v>112</v>
      </c>
      <c r="P9" t="s">
        <v>85</v>
      </c>
      <c r="Q9" t="s">
        <v>86</v>
      </c>
      <c r="R9" t="s">
        <v>87</v>
      </c>
      <c r="S9" t="s">
        <v>88</v>
      </c>
      <c r="T9" t="s">
        <v>89</v>
      </c>
      <c r="U9" t="s">
        <v>90</v>
      </c>
      <c r="V9" t="s">
        <v>91</v>
      </c>
      <c r="W9" t="s">
        <v>92</v>
      </c>
      <c r="X9" t="s">
        <v>93</v>
      </c>
      <c r="Y9" t="s">
        <v>94</v>
      </c>
      <c r="Z9" t="s">
        <v>95</v>
      </c>
      <c r="AA9" t="s">
        <v>96</v>
      </c>
      <c r="AB9" t="s">
        <v>97</v>
      </c>
      <c r="AC9" t="s">
        <v>98</v>
      </c>
      <c r="AD9" t="s">
        <v>99</v>
      </c>
      <c r="AE9" t="s">
        <v>141</v>
      </c>
      <c r="AF9" t="s">
        <v>99</v>
      </c>
      <c r="AG9">
        <v>5</v>
      </c>
      <c r="AH9">
        <v>2415</v>
      </c>
      <c r="AI9">
        <v>4</v>
      </c>
      <c r="AJ9">
        <v>148</v>
      </c>
      <c r="AK9">
        <v>1</v>
      </c>
      <c r="AL9">
        <v>2563</v>
      </c>
      <c r="AM9">
        <v>148</v>
      </c>
      <c r="AN9">
        <v>0</v>
      </c>
      <c r="AO9">
        <v>0</v>
      </c>
      <c r="AP9">
        <v>0</v>
      </c>
      <c r="AQ9">
        <v>0</v>
      </c>
      <c r="AR9">
        <v>0</v>
      </c>
      <c r="AS9">
        <v>2633</v>
      </c>
      <c r="AT9">
        <v>0</v>
      </c>
      <c r="AU9">
        <v>2633</v>
      </c>
      <c r="AV9">
        <v>2633</v>
      </c>
      <c r="AW9">
        <v>70</v>
      </c>
      <c r="AX9">
        <v>0</v>
      </c>
      <c r="AY9">
        <v>2633</v>
      </c>
      <c r="AZ9">
        <v>2633</v>
      </c>
      <c r="BA9">
        <v>2563</v>
      </c>
      <c r="BB9" t="s">
        <v>114</v>
      </c>
      <c r="BC9" t="s">
        <v>115</v>
      </c>
      <c r="BD9" t="s">
        <v>78</v>
      </c>
      <c r="BE9" t="s">
        <v>78</v>
      </c>
      <c r="BF9" t="s">
        <v>78</v>
      </c>
      <c r="BG9">
        <v>0</v>
      </c>
      <c r="BH9">
        <v>88031</v>
      </c>
      <c r="BI9">
        <v>1959948</v>
      </c>
      <c r="BN9" t="s">
        <v>78</v>
      </c>
      <c r="BO9" t="s">
        <v>78</v>
      </c>
      <c r="BP9" t="s">
        <v>103</v>
      </c>
      <c r="BQ9" t="s">
        <v>103</v>
      </c>
      <c r="BR9" t="s">
        <v>104</v>
      </c>
      <c r="BY9" s="4">
        <f t="shared" si="0"/>
        <v>76.083333333333329</v>
      </c>
    </row>
    <row r="10" spans="1:77" x14ac:dyDescent="0.25">
      <c r="A10" t="s">
        <v>142</v>
      </c>
      <c r="B10" t="s">
        <v>143</v>
      </c>
      <c r="C10" t="s">
        <v>144</v>
      </c>
      <c r="D10" t="s">
        <v>145</v>
      </c>
      <c r="E10" t="s">
        <v>146</v>
      </c>
      <c r="F10" t="s">
        <v>147</v>
      </c>
      <c r="G10" t="s">
        <v>78</v>
      </c>
      <c r="H10" t="s">
        <v>78</v>
      </c>
      <c r="I10" t="s">
        <v>78</v>
      </c>
      <c r="J10" t="s">
        <v>79</v>
      </c>
      <c r="K10" t="s">
        <v>80</v>
      </c>
      <c r="L10" t="s">
        <v>81</v>
      </c>
      <c r="M10" t="s">
        <v>82</v>
      </c>
      <c r="N10" t="s">
        <v>83</v>
      </c>
      <c r="O10" t="s">
        <v>112</v>
      </c>
      <c r="P10" t="s">
        <v>85</v>
      </c>
      <c r="Q10" t="s">
        <v>86</v>
      </c>
      <c r="R10" t="s">
        <v>87</v>
      </c>
      <c r="S10" t="s">
        <v>88</v>
      </c>
      <c r="T10" t="s">
        <v>89</v>
      </c>
      <c r="U10" t="s">
        <v>90</v>
      </c>
      <c r="V10" t="s">
        <v>91</v>
      </c>
      <c r="W10" t="s">
        <v>92</v>
      </c>
      <c r="X10" t="s">
        <v>93</v>
      </c>
      <c r="Y10" t="s">
        <v>94</v>
      </c>
      <c r="Z10" t="s">
        <v>95</v>
      </c>
      <c r="AA10" t="s">
        <v>96</v>
      </c>
      <c r="AB10" t="s">
        <v>97</v>
      </c>
      <c r="AC10" t="s">
        <v>98</v>
      </c>
      <c r="AD10" t="s">
        <v>99</v>
      </c>
      <c r="AE10" t="s">
        <v>148</v>
      </c>
      <c r="AF10" t="s">
        <v>99</v>
      </c>
      <c r="AG10">
        <v>1</v>
      </c>
      <c r="AH10">
        <v>0</v>
      </c>
      <c r="AI10">
        <v>0</v>
      </c>
      <c r="AJ10">
        <v>576</v>
      </c>
      <c r="AK10">
        <v>1</v>
      </c>
      <c r="AL10">
        <v>576</v>
      </c>
      <c r="AM10">
        <v>0</v>
      </c>
      <c r="AN10">
        <v>0</v>
      </c>
      <c r="AO10">
        <v>576</v>
      </c>
      <c r="AP10">
        <v>0</v>
      </c>
      <c r="AQ10">
        <v>0</v>
      </c>
      <c r="AR10">
        <v>0</v>
      </c>
      <c r="AS10">
        <v>644</v>
      </c>
      <c r="AT10">
        <v>0</v>
      </c>
      <c r="AU10">
        <v>644</v>
      </c>
      <c r="AV10">
        <v>644</v>
      </c>
      <c r="AW10">
        <v>68</v>
      </c>
      <c r="AX10">
        <v>0</v>
      </c>
      <c r="AY10">
        <v>644</v>
      </c>
      <c r="AZ10">
        <v>644</v>
      </c>
      <c r="BA10">
        <v>576</v>
      </c>
      <c r="BB10" t="s">
        <v>114</v>
      </c>
      <c r="BC10" t="s">
        <v>115</v>
      </c>
      <c r="BD10" t="s">
        <v>78</v>
      </c>
      <c r="BE10" t="s">
        <v>78</v>
      </c>
      <c r="BF10" t="s">
        <v>78</v>
      </c>
      <c r="BG10">
        <v>0</v>
      </c>
      <c r="BH10">
        <v>33371</v>
      </c>
      <c r="BI10">
        <v>0</v>
      </c>
      <c r="BN10" t="s">
        <v>78</v>
      </c>
      <c r="BO10" t="s">
        <v>78</v>
      </c>
      <c r="BP10" t="s">
        <v>103</v>
      </c>
      <c r="BQ10" t="s">
        <v>103</v>
      </c>
      <c r="BR10" t="s">
        <v>104</v>
      </c>
      <c r="BY10" s="4">
        <f t="shared" si="0"/>
        <v>76.083333333333329</v>
      </c>
    </row>
    <row r="11" spans="1:77" x14ac:dyDescent="0.25">
      <c r="A11" t="s">
        <v>149</v>
      </c>
      <c r="B11" t="s">
        <v>150</v>
      </c>
      <c r="C11" t="s">
        <v>151</v>
      </c>
      <c r="D11" t="s">
        <v>152</v>
      </c>
      <c r="E11" t="s">
        <v>153</v>
      </c>
      <c r="F11" t="s">
        <v>154</v>
      </c>
      <c r="G11" t="s">
        <v>78</v>
      </c>
      <c r="H11" t="s">
        <v>78</v>
      </c>
      <c r="I11" t="s">
        <v>78</v>
      </c>
      <c r="J11" t="s">
        <v>79</v>
      </c>
      <c r="K11" t="s">
        <v>80</v>
      </c>
      <c r="L11" t="s">
        <v>81</v>
      </c>
      <c r="M11" t="s">
        <v>82</v>
      </c>
      <c r="N11" t="s">
        <v>155</v>
      </c>
      <c r="O11" t="s">
        <v>84</v>
      </c>
      <c r="P11" t="s">
        <v>85</v>
      </c>
      <c r="Q11" t="s">
        <v>86</v>
      </c>
      <c r="R11" t="s">
        <v>87</v>
      </c>
      <c r="S11" t="s">
        <v>88</v>
      </c>
      <c r="T11" t="s">
        <v>89</v>
      </c>
      <c r="U11" t="s">
        <v>90</v>
      </c>
      <c r="V11" t="s">
        <v>91</v>
      </c>
      <c r="W11" t="s">
        <v>92</v>
      </c>
      <c r="X11" t="s">
        <v>93</v>
      </c>
      <c r="Y11" t="s">
        <v>94</v>
      </c>
      <c r="Z11" t="s">
        <v>95</v>
      </c>
      <c r="AA11" t="s">
        <v>96</v>
      </c>
      <c r="AB11" t="s">
        <v>97</v>
      </c>
      <c r="AC11" t="s">
        <v>98</v>
      </c>
      <c r="AD11" t="s">
        <v>99</v>
      </c>
      <c r="AE11" t="s">
        <v>156</v>
      </c>
      <c r="AF11" t="s">
        <v>99</v>
      </c>
      <c r="AG11">
        <v>1</v>
      </c>
      <c r="AH11">
        <v>2207</v>
      </c>
      <c r="AI11">
        <v>1</v>
      </c>
      <c r="AJ11">
        <v>0</v>
      </c>
      <c r="AK11">
        <v>0</v>
      </c>
      <c r="AL11">
        <v>2207</v>
      </c>
      <c r="AM11">
        <v>0</v>
      </c>
      <c r="AN11">
        <v>0</v>
      </c>
      <c r="AO11">
        <v>0</v>
      </c>
      <c r="AP11">
        <v>0</v>
      </c>
      <c r="AQ11">
        <v>0</v>
      </c>
      <c r="AR11">
        <v>0</v>
      </c>
      <c r="AS11">
        <v>2576</v>
      </c>
      <c r="AT11">
        <v>44</v>
      </c>
      <c r="AU11">
        <v>2620</v>
      </c>
      <c r="AV11">
        <v>2598</v>
      </c>
      <c r="AW11">
        <v>369</v>
      </c>
      <c r="AX11">
        <v>0</v>
      </c>
      <c r="AY11">
        <v>2598</v>
      </c>
      <c r="AZ11">
        <v>2598</v>
      </c>
      <c r="BA11">
        <v>2207</v>
      </c>
      <c r="BB11" t="s">
        <v>114</v>
      </c>
      <c r="BC11" t="s">
        <v>115</v>
      </c>
      <c r="BD11" t="s">
        <v>157</v>
      </c>
      <c r="BE11" t="s">
        <v>78</v>
      </c>
      <c r="BF11" t="s">
        <v>78</v>
      </c>
      <c r="BG11">
        <v>0</v>
      </c>
      <c r="BH11">
        <v>36889</v>
      </c>
      <c r="BI11">
        <v>869454</v>
      </c>
      <c r="BN11" t="s">
        <v>78</v>
      </c>
      <c r="BO11" t="s">
        <v>78</v>
      </c>
      <c r="BP11" t="s">
        <v>103</v>
      </c>
      <c r="BQ11" t="s">
        <v>103</v>
      </c>
      <c r="BR11" t="s">
        <v>104</v>
      </c>
      <c r="BY11" s="4">
        <f t="shared" si="0"/>
        <v>76.083333333333329</v>
      </c>
    </row>
    <row r="12" spans="1:77" x14ac:dyDescent="0.25">
      <c r="A12" t="s">
        <v>158</v>
      </c>
      <c r="B12" t="s">
        <v>159</v>
      </c>
      <c r="C12" t="s">
        <v>160</v>
      </c>
      <c r="D12" t="s">
        <v>161</v>
      </c>
      <c r="E12" t="s">
        <v>162</v>
      </c>
      <c r="F12" t="s">
        <v>163</v>
      </c>
      <c r="G12" t="s">
        <v>78</v>
      </c>
      <c r="H12" t="s">
        <v>78</v>
      </c>
      <c r="I12" t="s">
        <v>78</v>
      </c>
      <c r="J12" t="s">
        <v>79</v>
      </c>
      <c r="K12" t="s">
        <v>80</v>
      </c>
      <c r="L12" t="s">
        <v>81</v>
      </c>
      <c r="M12" t="s">
        <v>82</v>
      </c>
      <c r="N12" t="s">
        <v>155</v>
      </c>
      <c r="O12" t="s">
        <v>84</v>
      </c>
      <c r="P12" t="s">
        <v>85</v>
      </c>
      <c r="Q12" t="s">
        <v>86</v>
      </c>
      <c r="R12" t="s">
        <v>87</v>
      </c>
      <c r="S12" t="s">
        <v>88</v>
      </c>
      <c r="T12" t="s">
        <v>89</v>
      </c>
      <c r="U12" t="s">
        <v>90</v>
      </c>
      <c r="V12" t="s">
        <v>91</v>
      </c>
      <c r="W12" t="s">
        <v>92</v>
      </c>
      <c r="X12" t="s">
        <v>93</v>
      </c>
      <c r="Y12" t="s">
        <v>94</v>
      </c>
      <c r="Z12" t="s">
        <v>95</v>
      </c>
      <c r="AA12" t="s">
        <v>96</v>
      </c>
      <c r="AB12" t="s">
        <v>97</v>
      </c>
      <c r="AC12" t="s">
        <v>98</v>
      </c>
      <c r="AD12" t="s">
        <v>99</v>
      </c>
      <c r="AE12" t="s">
        <v>164</v>
      </c>
      <c r="AF12" t="s">
        <v>99</v>
      </c>
      <c r="AG12">
        <v>1</v>
      </c>
      <c r="AH12">
        <v>1218</v>
      </c>
      <c r="AI12">
        <v>1</v>
      </c>
      <c r="AJ12">
        <v>0</v>
      </c>
      <c r="AK12">
        <v>0</v>
      </c>
      <c r="AL12">
        <v>1218</v>
      </c>
      <c r="AM12">
        <v>0</v>
      </c>
      <c r="AN12">
        <v>0</v>
      </c>
      <c r="AO12">
        <v>0</v>
      </c>
      <c r="AP12">
        <v>0</v>
      </c>
      <c r="AQ12">
        <v>0</v>
      </c>
      <c r="AR12">
        <v>0</v>
      </c>
      <c r="AS12">
        <v>1700</v>
      </c>
      <c r="AT12">
        <v>193</v>
      </c>
      <c r="AU12">
        <v>1893</v>
      </c>
      <c r="AV12">
        <v>1797</v>
      </c>
      <c r="AW12">
        <v>482</v>
      </c>
      <c r="AX12">
        <v>0</v>
      </c>
      <c r="AY12">
        <v>1797</v>
      </c>
      <c r="AZ12">
        <v>1797</v>
      </c>
      <c r="BA12">
        <v>1218</v>
      </c>
      <c r="BB12" t="s">
        <v>114</v>
      </c>
      <c r="BC12" t="s">
        <v>115</v>
      </c>
      <c r="BD12" t="s">
        <v>78</v>
      </c>
      <c r="BE12" t="s">
        <v>78</v>
      </c>
      <c r="BF12" t="s">
        <v>78</v>
      </c>
      <c r="BG12">
        <v>0</v>
      </c>
      <c r="BH12">
        <v>23504</v>
      </c>
      <c r="BI12">
        <v>601389</v>
      </c>
      <c r="BN12" t="s">
        <v>78</v>
      </c>
      <c r="BO12" t="s">
        <v>78</v>
      </c>
      <c r="BP12" t="s">
        <v>103</v>
      </c>
      <c r="BQ12" t="s">
        <v>103</v>
      </c>
      <c r="BR12" t="s">
        <v>104</v>
      </c>
      <c r="BY12" s="4">
        <f t="shared" si="0"/>
        <v>76.083333333333329</v>
      </c>
    </row>
    <row r="13" spans="1:77" x14ac:dyDescent="0.25">
      <c r="A13" t="s">
        <v>165</v>
      </c>
      <c r="B13" t="s">
        <v>166</v>
      </c>
      <c r="C13" t="s">
        <v>167</v>
      </c>
      <c r="D13" t="s">
        <v>168</v>
      </c>
      <c r="E13" t="s">
        <v>169</v>
      </c>
      <c r="F13" t="s">
        <v>170</v>
      </c>
      <c r="G13" t="s">
        <v>78</v>
      </c>
      <c r="H13" t="s">
        <v>78</v>
      </c>
      <c r="I13" t="s">
        <v>78</v>
      </c>
      <c r="J13" t="s">
        <v>79</v>
      </c>
      <c r="K13" t="s">
        <v>80</v>
      </c>
      <c r="L13" t="s">
        <v>81</v>
      </c>
      <c r="M13" t="s">
        <v>82</v>
      </c>
      <c r="N13" t="s">
        <v>155</v>
      </c>
      <c r="O13" t="s">
        <v>84</v>
      </c>
      <c r="P13" t="s">
        <v>85</v>
      </c>
      <c r="Q13" t="s">
        <v>86</v>
      </c>
      <c r="R13" t="s">
        <v>87</v>
      </c>
      <c r="S13" t="s">
        <v>88</v>
      </c>
      <c r="T13" t="s">
        <v>89</v>
      </c>
      <c r="U13" t="s">
        <v>90</v>
      </c>
      <c r="V13" t="s">
        <v>91</v>
      </c>
      <c r="W13" t="s">
        <v>92</v>
      </c>
      <c r="X13" t="s">
        <v>93</v>
      </c>
      <c r="Y13" t="s">
        <v>94</v>
      </c>
      <c r="Z13" t="s">
        <v>95</v>
      </c>
      <c r="AA13" t="s">
        <v>96</v>
      </c>
      <c r="AB13" t="s">
        <v>97</v>
      </c>
      <c r="AC13" t="s">
        <v>98</v>
      </c>
      <c r="AD13" t="s">
        <v>99</v>
      </c>
      <c r="AE13" t="s">
        <v>171</v>
      </c>
      <c r="AF13" t="s">
        <v>99</v>
      </c>
      <c r="AG13">
        <v>1</v>
      </c>
      <c r="AH13">
        <v>1050</v>
      </c>
      <c r="AI13">
        <v>1</v>
      </c>
      <c r="AJ13">
        <v>0</v>
      </c>
      <c r="AK13">
        <v>0</v>
      </c>
      <c r="AL13">
        <v>1050</v>
      </c>
      <c r="AM13">
        <v>0</v>
      </c>
      <c r="AN13">
        <v>0</v>
      </c>
      <c r="AO13">
        <v>0</v>
      </c>
      <c r="AP13">
        <v>0</v>
      </c>
      <c r="AQ13">
        <v>0</v>
      </c>
      <c r="AR13">
        <v>0</v>
      </c>
      <c r="AS13">
        <v>1088</v>
      </c>
      <c r="AT13">
        <v>50</v>
      </c>
      <c r="AU13">
        <v>1138</v>
      </c>
      <c r="AV13">
        <v>1113</v>
      </c>
      <c r="AW13">
        <v>38</v>
      </c>
      <c r="AX13">
        <v>0</v>
      </c>
      <c r="AY13">
        <v>1113</v>
      </c>
      <c r="AZ13">
        <v>1113</v>
      </c>
      <c r="BA13">
        <v>1050</v>
      </c>
      <c r="BB13" t="s">
        <v>114</v>
      </c>
      <c r="BC13" t="s">
        <v>115</v>
      </c>
      <c r="BD13" t="s">
        <v>78</v>
      </c>
      <c r="BE13" t="s">
        <v>78</v>
      </c>
      <c r="BF13" t="s">
        <v>78</v>
      </c>
      <c r="BG13">
        <v>0</v>
      </c>
      <c r="BH13">
        <v>16612</v>
      </c>
      <c r="BI13">
        <v>372480</v>
      </c>
      <c r="BN13" t="s">
        <v>78</v>
      </c>
      <c r="BO13" t="s">
        <v>78</v>
      </c>
      <c r="BP13" t="s">
        <v>103</v>
      </c>
      <c r="BQ13" t="s">
        <v>103</v>
      </c>
      <c r="BR13" t="s">
        <v>104</v>
      </c>
      <c r="BY13" s="4">
        <f t="shared" si="0"/>
        <v>76.083333333333329</v>
      </c>
    </row>
    <row r="14" spans="1:77" x14ac:dyDescent="0.25">
      <c r="A14" t="s">
        <v>172</v>
      </c>
      <c r="B14" t="s">
        <v>173</v>
      </c>
      <c r="C14" t="s">
        <v>174</v>
      </c>
      <c r="D14" t="s">
        <v>175</v>
      </c>
      <c r="E14" t="s">
        <v>176</v>
      </c>
      <c r="F14" t="s">
        <v>177</v>
      </c>
      <c r="G14" t="s">
        <v>78</v>
      </c>
      <c r="H14" t="s">
        <v>78</v>
      </c>
      <c r="I14" t="s">
        <v>78</v>
      </c>
      <c r="J14" t="s">
        <v>79</v>
      </c>
      <c r="K14" t="s">
        <v>80</v>
      </c>
      <c r="L14" t="s">
        <v>81</v>
      </c>
      <c r="M14" t="s">
        <v>82</v>
      </c>
      <c r="N14" t="s">
        <v>155</v>
      </c>
      <c r="O14" t="s">
        <v>84</v>
      </c>
      <c r="P14" t="s">
        <v>85</v>
      </c>
      <c r="Q14" t="s">
        <v>86</v>
      </c>
      <c r="R14" t="s">
        <v>87</v>
      </c>
      <c r="S14" t="s">
        <v>88</v>
      </c>
      <c r="T14" t="s">
        <v>89</v>
      </c>
      <c r="U14" t="s">
        <v>90</v>
      </c>
      <c r="V14" t="s">
        <v>91</v>
      </c>
      <c r="W14" t="s">
        <v>92</v>
      </c>
      <c r="X14" t="s">
        <v>93</v>
      </c>
      <c r="Y14" t="s">
        <v>94</v>
      </c>
      <c r="Z14" t="s">
        <v>95</v>
      </c>
      <c r="AA14" t="s">
        <v>96</v>
      </c>
      <c r="AB14" t="s">
        <v>97</v>
      </c>
      <c r="AC14" t="s">
        <v>98</v>
      </c>
      <c r="AD14" t="s">
        <v>99</v>
      </c>
      <c r="AE14" t="s">
        <v>171</v>
      </c>
      <c r="AF14" t="s">
        <v>99</v>
      </c>
      <c r="AG14">
        <v>1</v>
      </c>
      <c r="AH14">
        <v>1050</v>
      </c>
      <c r="AI14">
        <v>1</v>
      </c>
      <c r="AJ14">
        <v>0</v>
      </c>
      <c r="AK14">
        <v>0</v>
      </c>
      <c r="AL14">
        <v>1050</v>
      </c>
      <c r="AM14">
        <v>0</v>
      </c>
      <c r="AN14">
        <v>0</v>
      </c>
      <c r="AO14">
        <v>0</v>
      </c>
      <c r="AP14">
        <v>0</v>
      </c>
      <c r="AQ14">
        <v>0</v>
      </c>
      <c r="AR14">
        <v>0</v>
      </c>
      <c r="AS14">
        <v>1088</v>
      </c>
      <c r="AT14">
        <v>50</v>
      </c>
      <c r="AU14">
        <v>1138</v>
      </c>
      <c r="AV14">
        <v>1113</v>
      </c>
      <c r="AW14">
        <v>38</v>
      </c>
      <c r="AX14">
        <v>0</v>
      </c>
      <c r="AY14">
        <v>1113</v>
      </c>
      <c r="AZ14">
        <v>1113</v>
      </c>
      <c r="BA14">
        <v>1050</v>
      </c>
      <c r="BB14" t="s">
        <v>114</v>
      </c>
      <c r="BC14" t="s">
        <v>115</v>
      </c>
      <c r="BD14" t="s">
        <v>78</v>
      </c>
      <c r="BE14" t="s">
        <v>78</v>
      </c>
      <c r="BF14" t="s">
        <v>78</v>
      </c>
      <c r="BG14">
        <v>0</v>
      </c>
      <c r="BH14">
        <v>16711</v>
      </c>
      <c r="BI14">
        <v>372480</v>
      </c>
      <c r="BN14" t="s">
        <v>78</v>
      </c>
      <c r="BO14" t="s">
        <v>78</v>
      </c>
      <c r="BP14" t="s">
        <v>103</v>
      </c>
      <c r="BQ14" t="s">
        <v>103</v>
      </c>
      <c r="BR14" t="s">
        <v>104</v>
      </c>
      <c r="BY14" s="4">
        <f t="shared" si="0"/>
        <v>76.083333333333329</v>
      </c>
    </row>
    <row r="15" spans="1:77" x14ac:dyDescent="0.25">
      <c r="A15" t="s">
        <v>178</v>
      </c>
      <c r="B15" t="s">
        <v>179</v>
      </c>
      <c r="C15" t="s">
        <v>180</v>
      </c>
      <c r="D15" t="s">
        <v>181</v>
      </c>
      <c r="E15" t="s">
        <v>182</v>
      </c>
      <c r="F15" t="s">
        <v>183</v>
      </c>
      <c r="G15" t="s">
        <v>78</v>
      </c>
      <c r="H15" t="s">
        <v>78</v>
      </c>
      <c r="I15" t="s">
        <v>78</v>
      </c>
      <c r="J15" t="s">
        <v>79</v>
      </c>
      <c r="K15" t="s">
        <v>80</v>
      </c>
      <c r="L15" t="s">
        <v>81</v>
      </c>
      <c r="M15" t="s">
        <v>82</v>
      </c>
      <c r="N15" t="s">
        <v>83</v>
      </c>
      <c r="O15" t="s">
        <v>84</v>
      </c>
      <c r="P15" t="s">
        <v>85</v>
      </c>
      <c r="Q15" t="s">
        <v>86</v>
      </c>
      <c r="R15" t="s">
        <v>87</v>
      </c>
      <c r="S15" t="s">
        <v>88</v>
      </c>
      <c r="T15" t="s">
        <v>89</v>
      </c>
      <c r="U15" t="s">
        <v>90</v>
      </c>
      <c r="V15" t="s">
        <v>91</v>
      </c>
      <c r="W15" t="s">
        <v>92</v>
      </c>
      <c r="X15" t="s">
        <v>93</v>
      </c>
      <c r="Y15" t="s">
        <v>94</v>
      </c>
      <c r="Z15" t="s">
        <v>95</v>
      </c>
      <c r="AA15" t="s">
        <v>96</v>
      </c>
      <c r="AB15" t="s">
        <v>97</v>
      </c>
      <c r="AC15" t="s">
        <v>98</v>
      </c>
      <c r="AD15" t="s">
        <v>99</v>
      </c>
      <c r="AE15" t="s">
        <v>171</v>
      </c>
      <c r="AF15" t="s">
        <v>99</v>
      </c>
      <c r="AG15">
        <v>1</v>
      </c>
      <c r="AH15">
        <v>1050</v>
      </c>
      <c r="AI15">
        <v>1</v>
      </c>
      <c r="AJ15">
        <v>0</v>
      </c>
      <c r="AK15">
        <v>0</v>
      </c>
      <c r="AL15">
        <v>1050</v>
      </c>
      <c r="AM15">
        <v>0</v>
      </c>
      <c r="AN15">
        <v>0</v>
      </c>
      <c r="AO15">
        <v>0</v>
      </c>
      <c r="AP15">
        <v>0</v>
      </c>
      <c r="AQ15">
        <v>0</v>
      </c>
      <c r="AR15">
        <v>0</v>
      </c>
      <c r="AS15">
        <v>1088</v>
      </c>
      <c r="AT15">
        <v>50</v>
      </c>
      <c r="AU15">
        <v>1138</v>
      </c>
      <c r="AV15">
        <v>1113</v>
      </c>
      <c r="AW15">
        <v>38</v>
      </c>
      <c r="AX15">
        <v>0</v>
      </c>
      <c r="AY15">
        <v>1113</v>
      </c>
      <c r="AZ15">
        <v>1113</v>
      </c>
      <c r="BA15">
        <v>1050</v>
      </c>
      <c r="BB15" t="s">
        <v>114</v>
      </c>
      <c r="BC15" t="s">
        <v>115</v>
      </c>
      <c r="BD15" t="s">
        <v>78</v>
      </c>
      <c r="BE15" t="s">
        <v>78</v>
      </c>
      <c r="BF15" t="s">
        <v>78</v>
      </c>
      <c r="BG15">
        <v>0</v>
      </c>
      <c r="BH15">
        <v>16612</v>
      </c>
      <c r="BI15">
        <v>372480</v>
      </c>
      <c r="BN15" t="s">
        <v>78</v>
      </c>
      <c r="BO15" t="s">
        <v>78</v>
      </c>
      <c r="BP15" t="s">
        <v>103</v>
      </c>
      <c r="BQ15" t="s">
        <v>103</v>
      </c>
      <c r="BR15" t="s">
        <v>104</v>
      </c>
      <c r="BY15" s="4">
        <f t="shared" si="0"/>
        <v>76.083333333333329</v>
      </c>
    </row>
    <row r="16" spans="1:77" x14ac:dyDescent="0.25">
      <c r="A16" t="s">
        <v>184</v>
      </c>
      <c r="B16" t="s">
        <v>185</v>
      </c>
      <c r="C16" t="s">
        <v>186</v>
      </c>
      <c r="D16" t="s">
        <v>187</v>
      </c>
      <c r="E16" t="s">
        <v>188</v>
      </c>
      <c r="F16" t="s">
        <v>189</v>
      </c>
      <c r="G16" t="s">
        <v>78</v>
      </c>
      <c r="H16" t="s">
        <v>78</v>
      </c>
      <c r="I16" t="s">
        <v>78</v>
      </c>
      <c r="J16" t="s">
        <v>79</v>
      </c>
      <c r="K16" t="s">
        <v>80</v>
      </c>
      <c r="L16" t="s">
        <v>81</v>
      </c>
      <c r="M16" t="s">
        <v>82</v>
      </c>
      <c r="N16" t="s">
        <v>83</v>
      </c>
      <c r="O16" t="s">
        <v>84</v>
      </c>
      <c r="P16" t="s">
        <v>85</v>
      </c>
      <c r="Q16" t="s">
        <v>86</v>
      </c>
      <c r="R16" t="s">
        <v>87</v>
      </c>
      <c r="S16" t="s">
        <v>88</v>
      </c>
      <c r="T16" t="s">
        <v>89</v>
      </c>
      <c r="U16" t="s">
        <v>90</v>
      </c>
      <c r="V16" t="s">
        <v>91</v>
      </c>
      <c r="W16" t="s">
        <v>92</v>
      </c>
      <c r="X16" t="s">
        <v>93</v>
      </c>
      <c r="Y16" t="s">
        <v>94</v>
      </c>
      <c r="Z16" t="s">
        <v>95</v>
      </c>
      <c r="AA16" t="s">
        <v>96</v>
      </c>
      <c r="AB16" t="s">
        <v>97</v>
      </c>
      <c r="AC16" t="s">
        <v>98</v>
      </c>
      <c r="AD16" t="s">
        <v>99</v>
      </c>
      <c r="AE16" t="s">
        <v>171</v>
      </c>
      <c r="AF16" t="s">
        <v>99</v>
      </c>
      <c r="AG16">
        <v>1</v>
      </c>
      <c r="AH16">
        <v>1050</v>
      </c>
      <c r="AI16">
        <v>1</v>
      </c>
      <c r="AJ16">
        <v>0</v>
      </c>
      <c r="AK16">
        <v>0</v>
      </c>
      <c r="AL16">
        <v>1050</v>
      </c>
      <c r="AM16">
        <v>0</v>
      </c>
      <c r="AN16">
        <v>0</v>
      </c>
      <c r="AO16">
        <v>0</v>
      </c>
      <c r="AP16">
        <v>0</v>
      </c>
      <c r="AQ16">
        <v>0</v>
      </c>
      <c r="AR16">
        <v>0</v>
      </c>
      <c r="AS16">
        <v>1088</v>
      </c>
      <c r="AT16">
        <v>50</v>
      </c>
      <c r="AU16">
        <v>1138</v>
      </c>
      <c r="AV16">
        <v>1113</v>
      </c>
      <c r="AW16">
        <v>38</v>
      </c>
      <c r="AX16">
        <v>0</v>
      </c>
      <c r="AY16">
        <v>1113</v>
      </c>
      <c r="AZ16">
        <v>1113</v>
      </c>
      <c r="BA16">
        <v>1050</v>
      </c>
      <c r="BB16" t="s">
        <v>114</v>
      </c>
      <c r="BC16" t="s">
        <v>115</v>
      </c>
      <c r="BD16" t="s">
        <v>78</v>
      </c>
      <c r="BE16" t="s">
        <v>78</v>
      </c>
      <c r="BF16" t="s">
        <v>78</v>
      </c>
      <c r="BG16">
        <v>0</v>
      </c>
      <c r="BH16">
        <v>16733</v>
      </c>
      <c r="BI16">
        <v>372480</v>
      </c>
      <c r="BN16" t="s">
        <v>78</v>
      </c>
      <c r="BO16" t="s">
        <v>78</v>
      </c>
      <c r="BP16" t="s">
        <v>103</v>
      </c>
      <c r="BQ16" t="s">
        <v>103</v>
      </c>
      <c r="BR16" t="s">
        <v>104</v>
      </c>
      <c r="BY16" s="4">
        <f t="shared" si="0"/>
        <v>76.083333333333329</v>
      </c>
    </row>
    <row r="17" spans="1:77" x14ac:dyDescent="0.25">
      <c r="A17" t="s">
        <v>190</v>
      </c>
      <c r="B17" t="s">
        <v>191</v>
      </c>
      <c r="C17" t="s">
        <v>192</v>
      </c>
      <c r="D17" t="s">
        <v>193</v>
      </c>
      <c r="E17" t="s">
        <v>194</v>
      </c>
      <c r="F17" t="s">
        <v>195</v>
      </c>
      <c r="G17" t="s">
        <v>78</v>
      </c>
      <c r="H17" t="s">
        <v>78</v>
      </c>
      <c r="I17" t="s">
        <v>78</v>
      </c>
      <c r="J17" t="s">
        <v>79</v>
      </c>
      <c r="K17" t="s">
        <v>80</v>
      </c>
      <c r="L17" t="s">
        <v>81</v>
      </c>
      <c r="M17" t="s">
        <v>82</v>
      </c>
      <c r="N17" t="s">
        <v>83</v>
      </c>
      <c r="O17" t="s">
        <v>84</v>
      </c>
      <c r="P17" t="s">
        <v>85</v>
      </c>
      <c r="Q17" t="s">
        <v>86</v>
      </c>
      <c r="R17" t="s">
        <v>87</v>
      </c>
      <c r="S17" t="s">
        <v>88</v>
      </c>
      <c r="T17" t="s">
        <v>89</v>
      </c>
      <c r="U17" t="s">
        <v>90</v>
      </c>
      <c r="V17" t="s">
        <v>91</v>
      </c>
      <c r="W17" t="s">
        <v>92</v>
      </c>
      <c r="X17" t="s">
        <v>93</v>
      </c>
      <c r="Y17" t="s">
        <v>94</v>
      </c>
      <c r="Z17" t="s">
        <v>95</v>
      </c>
      <c r="AA17" t="s">
        <v>96</v>
      </c>
      <c r="AB17" t="s">
        <v>97</v>
      </c>
      <c r="AC17" t="s">
        <v>98</v>
      </c>
      <c r="AD17" t="s">
        <v>99</v>
      </c>
      <c r="AE17" t="s">
        <v>196</v>
      </c>
      <c r="AF17" t="s">
        <v>99</v>
      </c>
      <c r="AG17">
        <v>1</v>
      </c>
      <c r="AH17">
        <v>2787</v>
      </c>
      <c r="AI17">
        <v>1</v>
      </c>
      <c r="AJ17">
        <v>0</v>
      </c>
      <c r="AK17">
        <v>0</v>
      </c>
      <c r="AL17">
        <v>2787</v>
      </c>
      <c r="AM17">
        <v>0</v>
      </c>
      <c r="AN17">
        <v>0</v>
      </c>
      <c r="AO17">
        <v>0</v>
      </c>
      <c r="AP17">
        <v>0</v>
      </c>
      <c r="AQ17">
        <v>0</v>
      </c>
      <c r="AR17">
        <v>0</v>
      </c>
      <c r="AS17">
        <v>2997</v>
      </c>
      <c r="AT17">
        <v>0</v>
      </c>
      <c r="AU17">
        <v>2997</v>
      </c>
      <c r="AV17">
        <v>2997</v>
      </c>
      <c r="AW17">
        <v>210</v>
      </c>
      <c r="AX17">
        <v>0</v>
      </c>
      <c r="AY17">
        <v>2997</v>
      </c>
      <c r="AZ17">
        <v>2997</v>
      </c>
      <c r="BA17">
        <v>2787</v>
      </c>
      <c r="BB17" t="s">
        <v>197</v>
      </c>
      <c r="BC17" t="s">
        <v>198</v>
      </c>
      <c r="BD17" t="s">
        <v>78</v>
      </c>
      <c r="BE17" t="s">
        <v>78</v>
      </c>
      <c r="BF17" t="s">
        <v>78</v>
      </c>
      <c r="BG17">
        <v>0</v>
      </c>
      <c r="BH17">
        <v>55259</v>
      </c>
      <c r="BI17">
        <v>1002984</v>
      </c>
      <c r="BN17" t="s">
        <v>78</v>
      </c>
      <c r="BO17" t="s">
        <v>78</v>
      </c>
      <c r="BP17" t="s">
        <v>103</v>
      </c>
      <c r="BQ17" t="s">
        <v>103</v>
      </c>
      <c r="BR17" t="s">
        <v>104</v>
      </c>
      <c r="BY17" s="4">
        <f t="shared" si="0"/>
        <v>73.583333333333329</v>
      </c>
    </row>
    <row r="18" spans="1:77" x14ac:dyDescent="0.25">
      <c r="A18" t="s">
        <v>199</v>
      </c>
      <c r="B18" t="s">
        <v>200</v>
      </c>
      <c r="C18" t="s">
        <v>201</v>
      </c>
      <c r="D18" t="s">
        <v>202</v>
      </c>
      <c r="E18" t="s">
        <v>203</v>
      </c>
      <c r="F18" t="s">
        <v>204</v>
      </c>
      <c r="G18" t="s">
        <v>78</v>
      </c>
      <c r="H18" t="s">
        <v>78</v>
      </c>
      <c r="I18" t="s">
        <v>78</v>
      </c>
      <c r="J18" t="s">
        <v>79</v>
      </c>
      <c r="K18" t="s">
        <v>80</v>
      </c>
      <c r="L18" t="s">
        <v>81</v>
      </c>
      <c r="M18" t="s">
        <v>82</v>
      </c>
      <c r="N18" t="s">
        <v>83</v>
      </c>
      <c r="O18" t="s">
        <v>131</v>
      </c>
      <c r="P18" t="s">
        <v>85</v>
      </c>
      <c r="Q18" t="s">
        <v>205</v>
      </c>
      <c r="R18" t="s">
        <v>87</v>
      </c>
      <c r="S18" t="s">
        <v>88</v>
      </c>
      <c r="T18" t="s">
        <v>89</v>
      </c>
      <c r="U18" t="s">
        <v>90</v>
      </c>
      <c r="V18" t="s">
        <v>91</v>
      </c>
      <c r="W18" t="s">
        <v>92</v>
      </c>
      <c r="X18" t="s">
        <v>93</v>
      </c>
      <c r="Y18" t="s">
        <v>94</v>
      </c>
      <c r="Z18" t="s">
        <v>95</v>
      </c>
      <c r="AA18" t="s">
        <v>96</v>
      </c>
      <c r="AB18" t="s">
        <v>97</v>
      </c>
      <c r="AC18" t="s">
        <v>98</v>
      </c>
      <c r="AD18" t="s">
        <v>99</v>
      </c>
      <c r="AE18" t="s">
        <v>206</v>
      </c>
      <c r="AF18" t="s">
        <v>99</v>
      </c>
      <c r="AG18">
        <v>1</v>
      </c>
      <c r="AH18">
        <v>3010</v>
      </c>
      <c r="AI18">
        <v>1</v>
      </c>
      <c r="AJ18">
        <v>0</v>
      </c>
      <c r="AK18">
        <v>0</v>
      </c>
      <c r="AL18">
        <v>3010</v>
      </c>
      <c r="AM18">
        <v>0</v>
      </c>
      <c r="AN18">
        <v>0</v>
      </c>
      <c r="AO18">
        <v>0</v>
      </c>
      <c r="AP18">
        <v>0</v>
      </c>
      <c r="AQ18">
        <v>0</v>
      </c>
      <c r="AR18">
        <v>0</v>
      </c>
      <c r="AS18">
        <v>0</v>
      </c>
      <c r="AT18">
        <v>3010</v>
      </c>
      <c r="AU18">
        <v>3010</v>
      </c>
      <c r="AV18">
        <v>1505</v>
      </c>
      <c r="AW18">
        <v>0</v>
      </c>
      <c r="AX18">
        <v>0</v>
      </c>
      <c r="AY18">
        <v>1505</v>
      </c>
      <c r="AZ18">
        <v>1505</v>
      </c>
      <c r="BA18">
        <v>3010</v>
      </c>
      <c r="BB18" t="s">
        <v>207</v>
      </c>
      <c r="BC18" t="s">
        <v>208</v>
      </c>
      <c r="BD18" t="s">
        <v>78</v>
      </c>
      <c r="BE18" t="s">
        <v>78</v>
      </c>
      <c r="BF18" t="s">
        <v>78</v>
      </c>
      <c r="BG18">
        <v>0</v>
      </c>
      <c r="BH18">
        <v>4408</v>
      </c>
      <c r="BI18">
        <v>561071</v>
      </c>
      <c r="BN18" t="s">
        <v>78</v>
      </c>
      <c r="BO18" t="s">
        <v>78</v>
      </c>
      <c r="BP18" t="s">
        <v>103</v>
      </c>
      <c r="BQ18" t="s">
        <v>103</v>
      </c>
      <c r="BR18" t="s">
        <v>104</v>
      </c>
      <c r="BY18" s="4">
        <f t="shared" si="0"/>
        <v>63.083333333333336</v>
      </c>
    </row>
    <row r="19" spans="1:77" x14ac:dyDescent="0.25">
      <c r="A19" t="s">
        <v>209</v>
      </c>
      <c r="B19" t="s">
        <v>210</v>
      </c>
      <c r="C19" t="s">
        <v>211</v>
      </c>
      <c r="D19" t="s">
        <v>212</v>
      </c>
      <c r="E19" t="s">
        <v>213</v>
      </c>
      <c r="F19" t="s">
        <v>214</v>
      </c>
      <c r="G19" t="s">
        <v>78</v>
      </c>
      <c r="H19" t="s">
        <v>78</v>
      </c>
      <c r="I19" t="s">
        <v>78</v>
      </c>
      <c r="J19" t="s">
        <v>79</v>
      </c>
      <c r="K19" t="s">
        <v>80</v>
      </c>
      <c r="L19" t="s">
        <v>81</v>
      </c>
      <c r="M19" t="s">
        <v>82</v>
      </c>
      <c r="N19" t="s">
        <v>83</v>
      </c>
      <c r="O19" t="s">
        <v>131</v>
      </c>
      <c r="P19" t="s">
        <v>85</v>
      </c>
      <c r="Q19" t="s">
        <v>205</v>
      </c>
      <c r="R19" t="s">
        <v>87</v>
      </c>
      <c r="S19" t="s">
        <v>88</v>
      </c>
      <c r="T19" t="s">
        <v>89</v>
      </c>
      <c r="U19" t="s">
        <v>90</v>
      </c>
      <c r="V19" t="s">
        <v>91</v>
      </c>
      <c r="W19" t="s">
        <v>92</v>
      </c>
      <c r="X19" t="s">
        <v>93</v>
      </c>
      <c r="Y19" t="s">
        <v>94</v>
      </c>
      <c r="Z19" t="s">
        <v>95</v>
      </c>
      <c r="AA19" t="s">
        <v>96</v>
      </c>
      <c r="AB19" t="s">
        <v>97</v>
      </c>
      <c r="AC19" t="s">
        <v>98</v>
      </c>
      <c r="AD19" t="s">
        <v>99</v>
      </c>
      <c r="AE19" t="s">
        <v>215</v>
      </c>
      <c r="AF19" t="s">
        <v>99</v>
      </c>
      <c r="AG19">
        <v>4</v>
      </c>
      <c r="AH19">
        <v>2473</v>
      </c>
      <c r="AI19">
        <v>4</v>
      </c>
      <c r="AJ19">
        <v>0</v>
      </c>
      <c r="AK19">
        <v>0</v>
      </c>
      <c r="AL19">
        <v>2473</v>
      </c>
      <c r="AM19">
        <v>0</v>
      </c>
      <c r="AN19">
        <v>0</v>
      </c>
      <c r="AO19">
        <v>0</v>
      </c>
      <c r="AP19">
        <v>0</v>
      </c>
      <c r="AQ19">
        <v>0</v>
      </c>
      <c r="AR19">
        <v>0</v>
      </c>
      <c r="AS19">
        <v>2577</v>
      </c>
      <c r="AT19">
        <v>0</v>
      </c>
      <c r="AU19">
        <v>2577</v>
      </c>
      <c r="AV19">
        <v>2577</v>
      </c>
      <c r="AW19">
        <v>104</v>
      </c>
      <c r="AX19">
        <v>0</v>
      </c>
      <c r="AY19">
        <v>2577</v>
      </c>
      <c r="AZ19">
        <v>2577</v>
      </c>
      <c r="BA19">
        <v>2473</v>
      </c>
      <c r="BB19" t="s">
        <v>216</v>
      </c>
      <c r="BC19" t="s">
        <v>216</v>
      </c>
      <c r="BD19" t="s">
        <v>78</v>
      </c>
      <c r="BE19" t="s">
        <v>78</v>
      </c>
      <c r="BF19" t="s">
        <v>78</v>
      </c>
      <c r="BG19">
        <v>0</v>
      </c>
      <c r="BH19">
        <v>215490</v>
      </c>
      <c r="BI19">
        <v>1020911</v>
      </c>
      <c r="BN19" t="s">
        <v>78</v>
      </c>
      <c r="BO19" t="s">
        <v>78</v>
      </c>
      <c r="BP19" t="s">
        <v>103</v>
      </c>
      <c r="BQ19" t="s">
        <v>103</v>
      </c>
      <c r="BR19" t="s">
        <v>104</v>
      </c>
      <c r="BY19" s="4">
        <f t="shared" si="0"/>
        <v>61.916666666666664</v>
      </c>
    </row>
    <row r="20" spans="1:77" x14ac:dyDescent="0.25">
      <c r="A20" t="s">
        <v>217</v>
      </c>
      <c r="B20" t="s">
        <v>218</v>
      </c>
      <c r="C20" t="s">
        <v>219</v>
      </c>
      <c r="D20" t="s">
        <v>220</v>
      </c>
      <c r="E20" t="s">
        <v>221</v>
      </c>
      <c r="F20" t="s">
        <v>222</v>
      </c>
      <c r="G20" t="s">
        <v>78</v>
      </c>
      <c r="H20" t="s">
        <v>78</v>
      </c>
      <c r="I20" t="s">
        <v>78</v>
      </c>
      <c r="J20" t="s">
        <v>79</v>
      </c>
      <c r="K20" t="s">
        <v>80</v>
      </c>
      <c r="L20" t="s">
        <v>81</v>
      </c>
      <c r="M20" t="s">
        <v>82</v>
      </c>
      <c r="N20" t="s">
        <v>83</v>
      </c>
      <c r="O20" t="s">
        <v>131</v>
      </c>
      <c r="P20" t="s">
        <v>85</v>
      </c>
      <c r="Q20" t="s">
        <v>205</v>
      </c>
      <c r="R20" t="s">
        <v>87</v>
      </c>
      <c r="S20" t="s">
        <v>88</v>
      </c>
      <c r="T20" t="s">
        <v>89</v>
      </c>
      <c r="U20" t="s">
        <v>90</v>
      </c>
      <c r="V20" t="s">
        <v>91</v>
      </c>
      <c r="W20" t="s">
        <v>92</v>
      </c>
      <c r="X20" t="s">
        <v>93</v>
      </c>
      <c r="Y20" t="s">
        <v>94</v>
      </c>
      <c r="Z20" t="s">
        <v>95</v>
      </c>
      <c r="AA20" t="s">
        <v>96</v>
      </c>
      <c r="AB20" t="s">
        <v>97</v>
      </c>
      <c r="AC20" t="s">
        <v>98</v>
      </c>
      <c r="AD20" t="s">
        <v>99</v>
      </c>
      <c r="AE20" t="s">
        <v>223</v>
      </c>
      <c r="AF20" t="s">
        <v>99</v>
      </c>
      <c r="AG20">
        <v>1</v>
      </c>
      <c r="AH20">
        <v>949</v>
      </c>
      <c r="AI20">
        <v>1</v>
      </c>
      <c r="AJ20">
        <v>0</v>
      </c>
      <c r="AK20">
        <v>0</v>
      </c>
      <c r="AL20">
        <v>949</v>
      </c>
      <c r="AM20">
        <v>0</v>
      </c>
      <c r="AN20">
        <v>0</v>
      </c>
      <c r="AO20">
        <v>0</v>
      </c>
      <c r="AP20">
        <v>0</v>
      </c>
      <c r="AQ20">
        <v>0</v>
      </c>
      <c r="AR20">
        <v>0</v>
      </c>
      <c r="AS20">
        <v>1015</v>
      </c>
      <c r="AT20">
        <v>0</v>
      </c>
      <c r="AU20">
        <v>1015</v>
      </c>
      <c r="AV20">
        <v>1015</v>
      </c>
      <c r="AW20">
        <v>66</v>
      </c>
      <c r="AX20">
        <v>0</v>
      </c>
      <c r="AY20">
        <v>1015</v>
      </c>
      <c r="AZ20">
        <v>1015</v>
      </c>
      <c r="BA20">
        <v>949</v>
      </c>
      <c r="BB20" t="s">
        <v>224</v>
      </c>
      <c r="BC20" t="s">
        <v>225</v>
      </c>
      <c r="BD20" t="s">
        <v>78</v>
      </c>
      <c r="BE20" t="s">
        <v>78</v>
      </c>
      <c r="BF20" t="s">
        <v>78</v>
      </c>
      <c r="BG20">
        <v>0</v>
      </c>
      <c r="BH20">
        <v>29132</v>
      </c>
      <c r="BI20">
        <v>378396</v>
      </c>
      <c r="BN20" t="s">
        <v>78</v>
      </c>
      <c r="BO20" t="s">
        <v>78</v>
      </c>
      <c r="BP20" t="s">
        <v>103</v>
      </c>
      <c r="BQ20" t="s">
        <v>103</v>
      </c>
      <c r="BR20" t="s">
        <v>104</v>
      </c>
      <c r="BY20" s="4">
        <f t="shared" si="0"/>
        <v>61.583333333333336</v>
      </c>
    </row>
    <row r="21" spans="1:77" x14ac:dyDescent="0.25">
      <c r="A21" t="s">
        <v>226</v>
      </c>
      <c r="B21" t="s">
        <v>227</v>
      </c>
      <c r="C21" t="s">
        <v>228</v>
      </c>
      <c r="D21" t="s">
        <v>229</v>
      </c>
      <c r="E21" t="s">
        <v>230</v>
      </c>
      <c r="F21" t="s">
        <v>231</v>
      </c>
      <c r="G21" t="s">
        <v>78</v>
      </c>
      <c r="H21" t="s">
        <v>78</v>
      </c>
      <c r="I21" t="s">
        <v>78</v>
      </c>
      <c r="J21" t="s">
        <v>79</v>
      </c>
      <c r="K21" t="s">
        <v>80</v>
      </c>
      <c r="L21" t="s">
        <v>81</v>
      </c>
      <c r="M21" t="s">
        <v>82</v>
      </c>
      <c r="N21" t="s">
        <v>83</v>
      </c>
      <c r="O21" t="s">
        <v>131</v>
      </c>
      <c r="P21" t="s">
        <v>85</v>
      </c>
      <c r="Q21" t="s">
        <v>205</v>
      </c>
      <c r="R21" t="s">
        <v>87</v>
      </c>
      <c r="S21" t="s">
        <v>88</v>
      </c>
      <c r="T21" t="s">
        <v>89</v>
      </c>
      <c r="U21" t="s">
        <v>90</v>
      </c>
      <c r="V21" t="s">
        <v>91</v>
      </c>
      <c r="W21" t="s">
        <v>92</v>
      </c>
      <c r="X21" t="s">
        <v>93</v>
      </c>
      <c r="Y21" t="s">
        <v>94</v>
      </c>
      <c r="Z21" t="s">
        <v>95</v>
      </c>
      <c r="AA21" t="s">
        <v>96</v>
      </c>
      <c r="AB21" t="s">
        <v>97</v>
      </c>
      <c r="AC21" t="s">
        <v>98</v>
      </c>
      <c r="AD21" t="s">
        <v>99</v>
      </c>
      <c r="AE21" t="s">
        <v>232</v>
      </c>
      <c r="AF21" t="s">
        <v>99</v>
      </c>
      <c r="AG21">
        <v>1</v>
      </c>
      <c r="AH21">
        <v>742</v>
      </c>
      <c r="AI21">
        <v>1</v>
      </c>
      <c r="AJ21">
        <v>0</v>
      </c>
      <c r="AK21">
        <v>0</v>
      </c>
      <c r="AL21">
        <v>742</v>
      </c>
      <c r="AM21">
        <v>0</v>
      </c>
      <c r="AN21">
        <v>0</v>
      </c>
      <c r="AO21">
        <v>0</v>
      </c>
      <c r="AP21">
        <v>0</v>
      </c>
      <c r="AQ21">
        <v>0</v>
      </c>
      <c r="AR21">
        <v>0</v>
      </c>
      <c r="AS21">
        <v>802</v>
      </c>
      <c r="AT21">
        <v>0</v>
      </c>
      <c r="AU21">
        <v>802</v>
      </c>
      <c r="AV21">
        <v>802</v>
      </c>
      <c r="AW21">
        <v>60</v>
      </c>
      <c r="AX21">
        <v>0</v>
      </c>
      <c r="AY21">
        <v>802</v>
      </c>
      <c r="AZ21">
        <v>802</v>
      </c>
      <c r="BA21">
        <v>742</v>
      </c>
      <c r="BB21" t="s">
        <v>224</v>
      </c>
      <c r="BC21" t="s">
        <v>225</v>
      </c>
      <c r="BD21" t="s">
        <v>78</v>
      </c>
      <c r="BE21" t="s">
        <v>78</v>
      </c>
      <c r="BF21" t="s">
        <v>78</v>
      </c>
      <c r="BG21">
        <v>0</v>
      </c>
      <c r="BH21">
        <v>2700</v>
      </c>
      <c r="BI21">
        <v>298989</v>
      </c>
      <c r="BN21" t="s">
        <v>78</v>
      </c>
      <c r="BO21" t="s">
        <v>78</v>
      </c>
      <c r="BP21" t="s">
        <v>103</v>
      </c>
      <c r="BQ21" t="s">
        <v>103</v>
      </c>
      <c r="BR21" t="s">
        <v>104</v>
      </c>
      <c r="BY21" s="4">
        <f t="shared" si="0"/>
        <v>61.583333333333336</v>
      </c>
    </row>
    <row r="22" spans="1:77" x14ac:dyDescent="0.25">
      <c r="A22" t="s">
        <v>233</v>
      </c>
      <c r="B22" t="s">
        <v>234</v>
      </c>
      <c r="C22" t="s">
        <v>235</v>
      </c>
      <c r="D22" t="s">
        <v>236</v>
      </c>
      <c r="E22" t="s">
        <v>237</v>
      </c>
      <c r="F22" t="s">
        <v>238</v>
      </c>
      <c r="G22" t="s">
        <v>78</v>
      </c>
      <c r="H22" t="s">
        <v>78</v>
      </c>
      <c r="I22" t="s">
        <v>78</v>
      </c>
      <c r="J22" t="s">
        <v>79</v>
      </c>
      <c r="K22" t="s">
        <v>80</v>
      </c>
      <c r="L22" t="s">
        <v>81</v>
      </c>
      <c r="M22" t="s">
        <v>82</v>
      </c>
      <c r="N22" t="s">
        <v>239</v>
      </c>
      <c r="O22" t="s">
        <v>84</v>
      </c>
      <c r="P22" t="s">
        <v>85</v>
      </c>
      <c r="Q22" t="s">
        <v>205</v>
      </c>
      <c r="R22" t="s">
        <v>87</v>
      </c>
      <c r="S22" t="s">
        <v>88</v>
      </c>
      <c r="T22" t="s">
        <v>89</v>
      </c>
      <c r="U22" t="s">
        <v>90</v>
      </c>
      <c r="V22" t="s">
        <v>91</v>
      </c>
      <c r="W22" t="s">
        <v>92</v>
      </c>
      <c r="X22" t="s">
        <v>93</v>
      </c>
      <c r="Y22" t="s">
        <v>94</v>
      </c>
      <c r="Z22" t="s">
        <v>95</v>
      </c>
      <c r="AA22" t="s">
        <v>96</v>
      </c>
      <c r="AB22" t="s">
        <v>97</v>
      </c>
      <c r="AC22" t="s">
        <v>98</v>
      </c>
      <c r="AD22" t="s">
        <v>99</v>
      </c>
      <c r="AE22" t="s">
        <v>240</v>
      </c>
      <c r="AF22" t="s">
        <v>99</v>
      </c>
      <c r="AG22">
        <v>2</v>
      </c>
      <c r="AH22">
        <v>1418</v>
      </c>
      <c r="AI22">
        <v>2</v>
      </c>
      <c r="AJ22">
        <v>0</v>
      </c>
      <c r="AK22">
        <v>0</v>
      </c>
      <c r="AL22">
        <v>1418</v>
      </c>
      <c r="AM22">
        <v>0</v>
      </c>
      <c r="AN22">
        <v>0</v>
      </c>
      <c r="AO22">
        <v>0</v>
      </c>
      <c r="AP22">
        <v>0</v>
      </c>
      <c r="AQ22">
        <v>0</v>
      </c>
      <c r="AR22">
        <v>0</v>
      </c>
      <c r="AS22">
        <v>240</v>
      </c>
      <c r="AT22">
        <v>1215</v>
      </c>
      <c r="AU22">
        <v>1455</v>
      </c>
      <c r="AV22">
        <v>848</v>
      </c>
      <c r="AW22">
        <v>0</v>
      </c>
      <c r="AX22">
        <v>0</v>
      </c>
      <c r="AY22">
        <v>848</v>
      </c>
      <c r="AZ22">
        <v>848</v>
      </c>
      <c r="BA22">
        <v>1418</v>
      </c>
      <c r="BB22" t="s">
        <v>224</v>
      </c>
      <c r="BC22" t="s">
        <v>241</v>
      </c>
      <c r="BD22" t="s">
        <v>242</v>
      </c>
      <c r="BE22" t="s">
        <v>78</v>
      </c>
      <c r="BF22" t="s">
        <v>78</v>
      </c>
      <c r="BG22">
        <v>0</v>
      </c>
      <c r="BH22">
        <v>8039</v>
      </c>
      <c r="BI22">
        <v>316138</v>
      </c>
      <c r="BN22" t="s">
        <v>78</v>
      </c>
      <c r="BO22" t="s">
        <v>78</v>
      </c>
      <c r="BP22" t="s">
        <v>103</v>
      </c>
      <c r="BQ22" t="s">
        <v>103</v>
      </c>
      <c r="BR22" t="s">
        <v>104</v>
      </c>
      <c r="BY22" s="4">
        <f t="shared" si="0"/>
        <v>61.5</v>
      </c>
    </row>
    <row r="23" spans="1:77" x14ac:dyDescent="0.25">
      <c r="A23" t="s">
        <v>243</v>
      </c>
      <c r="B23" t="s">
        <v>244</v>
      </c>
      <c r="C23" t="s">
        <v>245</v>
      </c>
      <c r="D23" t="s">
        <v>246</v>
      </c>
      <c r="E23" t="s">
        <v>247</v>
      </c>
      <c r="F23" t="s">
        <v>248</v>
      </c>
      <c r="G23" t="s">
        <v>78</v>
      </c>
      <c r="H23" t="s">
        <v>78</v>
      </c>
      <c r="I23" t="s">
        <v>78</v>
      </c>
      <c r="J23" t="s">
        <v>79</v>
      </c>
      <c r="K23" t="s">
        <v>80</v>
      </c>
      <c r="L23" t="s">
        <v>81</v>
      </c>
      <c r="M23" t="s">
        <v>82</v>
      </c>
      <c r="N23" t="s">
        <v>83</v>
      </c>
      <c r="O23" t="s">
        <v>131</v>
      </c>
      <c r="P23" t="s">
        <v>85</v>
      </c>
      <c r="Q23" t="s">
        <v>205</v>
      </c>
      <c r="R23" t="s">
        <v>87</v>
      </c>
      <c r="S23" t="s">
        <v>88</v>
      </c>
      <c r="T23" t="s">
        <v>89</v>
      </c>
      <c r="U23" t="s">
        <v>90</v>
      </c>
      <c r="V23" t="s">
        <v>91</v>
      </c>
      <c r="W23" t="s">
        <v>92</v>
      </c>
      <c r="X23" t="s">
        <v>93</v>
      </c>
      <c r="Y23" t="s">
        <v>94</v>
      </c>
      <c r="Z23" t="s">
        <v>95</v>
      </c>
      <c r="AA23" t="s">
        <v>96</v>
      </c>
      <c r="AB23" t="s">
        <v>97</v>
      </c>
      <c r="AC23" t="s">
        <v>98</v>
      </c>
      <c r="AD23" t="s">
        <v>99</v>
      </c>
      <c r="AE23" t="s">
        <v>249</v>
      </c>
      <c r="AF23" t="s">
        <v>99</v>
      </c>
      <c r="AG23">
        <v>5</v>
      </c>
      <c r="AH23">
        <v>2241</v>
      </c>
      <c r="AI23">
        <v>4</v>
      </c>
      <c r="AJ23">
        <v>181</v>
      </c>
      <c r="AK23">
        <v>1</v>
      </c>
      <c r="AL23">
        <v>2422</v>
      </c>
      <c r="AM23">
        <v>0</v>
      </c>
      <c r="AN23">
        <v>0</v>
      </c>
      <c r="AO23">
        <v>181</v>
      </c>
      <c r="AP23">
        <v>0</v>
      </c>
      <c r="AQ23">
        <v>0</v>
      </c>
      <c r="AR23">
        <v>0</v>
      </c>
      <c r="AS23">
        <v>2592</v>
      </c>
      <c r="AT23">
        <v>0</v>
      </c>
      <c r="AU23">
        <v>2592</v>
      </c>
      <c r="AV23">
        <v>2592</v>
      </c>
      <c r="AW23">
        <v>170</v>
      </c>
      <c r="AX23">
        <v>0</v>
      </c>
      <c r="AY23">
        <v>2592</v>
      </c>
      <c r="AZ23">
        <v>2592</v>
      </c>
      <c r="BA23">
        <v>2422</v>
      </c>
      <c r="BB23" t="s">
        <v>250</v>
      </c>
      <c r="BC23" t="s">
        <v>251</v>
      </c>
      <c r="BD23" t="s">
        <v>78</v>
      </c>
      <c r="BE23" t="s">
        <v>78</v>
      </c>
      <c r="BF23" t="s">
        <v>78</v>
      </c>
      <c r="BG23">
        <v>0</v>
      </c>
      <c r="BH23">
        <v>33424</v>
      </c>
      <c r="BI23">
        <v>1114151</v>
      </c>
      <c r="BN23" t="s">
        <v>78</v>
      </c>
      <c r="BO23" t="s">
        <v>78</v>
      </c>
      <c r="BP23" t="s">
        <v>103</v>
      </c>
      <c r="BQ23" t="s">
        <v>103</v>
      </c>
      <c r="BR23" t="s">
        <v>104</v>
      </c>
      <c r="BY23" s="4">
        <f t="shared" si="0"/>
        <v>58.083333333333336</v>
      </c>
    </row>
    <row r="24" spans="1:77" x14ac:dyDescent="0.25">
      <c r="A24" t="s">
        <v>252</v>
      </c>
      <c r="B24" t="s">
        <v>253</v>
      </c>
      <c r="C24" t="s">
        <v>254</v>
      </c>
      <c r="D24" t="s">
        <v>255</v>
      </c>
      <c r="E24" t="s">
        <v>256</v>
      </c>
      <c r="F24" t="s">
        <v>257</v>
      </c>
      <c r="G24" t="s">
        <v>78</v>
      </c>
      <c r="H24" t="s">
        <v>78</v>
      </c>
      <c r="I24" t="s">
        <v>78</v>
      </c>
      <c r="J24" t="s">
        <v>79</v>
      </c>
      <c r="K24" t="s">
        <v>80</v>
      </c>
      <c r="L24" t="s">
        <v>81</v>
      </c>
      <c r="M24" t="s">
        <v>82</v>
      </c>
      <c r="N24" t="s">
        <v>239</v>
      </c>
      <c r="O24" t="s">
        <v>131</v>
      </c>
      <c r="P24" t="s">
        <v>85</v>
      </c>
      <c r="Q24" t="s">
        <v>205</v>
      </c>
      <c r="R24" t="s">
        <v>87</v>
      </c>
      <c r="S24" t="s">
        <v>88</v>
      </c>
      <c r="T24" t="s">
        <v>89</v>
      </c>
      <c r="U24" t="s">
        <v>90</v>
      </c>
      <c r="V24" t="s">
        <v>91</v>
      </c>
      <c r="W24" t="s">
        <v>92</v>
      </c>
      <c r="X24" t="s">
        <v>93</v>
      </c>
      <c r="Y24" t="s">
        <v>94</v>
      </c>
      <c r="Z24" t="s">
        <v>95</v>
      </c>
      <c r="AA24" t="s">
        <v>96</v>
      </c>
      <c r="AB24" t="s">
        <v>97</v>
      </c>
      <c r="AC24" t="s">
        <v>98</v>
      </c>
      <c r="AD24" t="s">
        <v>99</v>
      </c>
      <c r="AE24" t="s">
        <v>258</v>
      </c>
      <c r="AF24" t="s">
        <v>99</v>
      </c>
      <c r="AG24">
        <v>1</v>
      </c>
      <c r="AH24">
        <v>3736</v>
      </c>
      <c r="AI24">
        <v>1</v>
      </c>
      <c r="AJ24">
        <v>0</v>
      </c>
      <c r="AK24">
        <v>0</v>
      </c>
      <c r="AL24">
        <v>3736</v>
      </c>
      <c r="AM24">
        <v>0</v>
      </c>
      <c r="AN24">
        <v>0</v>
      </c>
      <c r="AO24">
        <v>0</v>
      </c>
      <c r="AP24">
        <v>0</v>
      </c>
      <c r="AQ24">
        <v>0</v>
      </c>
      <c r="AR24">
        <v>0</v>
      </c>
      <c r="AS24">
        <v>0</v>
      </c>
      <c r="AT24">
        <v>3840</v>
      </c>
      <c r="AU24">
        <v>3840</v>
      </c>
      <c r="AV24">
        <v>1920</v>
      </c>
      <c r="AW24">
        <v>0</v>
      </c>
      <c r="AX24">
        <v>0</v>
      </c>
      <c r="AY24">
        <v>1920</v>
      </c>
      <c r="AZ24">
        <v>1920</v>
      </c>
      <c r="BA24">
        <v>3736</v>
      </c>
      <c r="BB24" t="s">
        <v>259</v>
      </c>
      <c r="BC24" t="s">
        <v>260</v>
      </c>
      <c r="BD24" t="s">
        <v>78</v>
      </c>
      <c r="BE24" t="s">
        <v>78</v>
      </c>
      <c r="BF24" t="s">
        <v>78</v>
      </c>
      <c r="BG24">
        <v>0</v>
      </c>
      <c r="BH24">
        <v>9863</v>
      </c>
      <c r="BI24">
        <v>715784</v>
      </c>
      <c r="BN24" t="s">
        <v>78</v>
      </c>
      <c r="BO24" t="s">
        <v>78</v>
      </c>
      <c r="BP24" t="s">
        <v>103</v>
      </c>
      <c r="BQ24" t="s">
        <v>103</v>
      </c>
      <c r="BR24" t="s">
        <v>104</v>
      </c>
      <c r="BY24" s="4">
        <f t="shared" si="0"/>
        <v>56.083333333333336</v>
      </c>
    </row>
    <row r="25" spans="1:77" x14ac:dyDescent="0.25">
      <c r="A25" t="s">
        <v>261</v>
      </c>
      <c r="B25" t="s">
        <v>262</v>
      </c>
      <c r="C25" t="s">
        <v>263</v>
      </c>
      <c r="D25" t="s">
        <v>264</v>
      </c>
      <c r="E25" t="s">
        <v>265</v>
      </c>
      <c r="F25" t="s">
        <v>266</v>
      </c>
      <c r="G25" t="s">
        <v>78</v>
      </c>
      <c r="H25" t="s">
        <v>78</v>
      </c>
      <c r="I25" t="s">
        <v>78</v>
      </c>
      <c r="J25" t="s">
        <v>79</v>
      </c>
      <c r="K25" t="s">
        <v>80</v>
      </c>
      <c r="L25" t="s">
        <v>81</v>
      </c>
      <c r="M25" t="s">
        <v>82</v>
      </c>
      <c r="N25" t="s">
        <v>267</v>
      </c>
      <c r="O25" t="s">
        <v>84</v>
      </c>
      <c r="P25" t="s">
        <v>85</v>
      </c>
      <c r="Q25" t="s">
        <v>205</v>
      </c>
      <c r="R25" t="s">
        <v>87</v>
      </c>
      <c r="S25" t="s">
        <v>88</v>
      </c>
      <c r="T25" t="s">
        <v>89</v>
      </c>
      <c r="U25" t="s">
        <v>90</v>
      </c>
      <c r="V25" t="s">
        <v>91</v>
      </c>
      <c r="W25" t="s">
        <v>92</v>
      </c>
      <c r="X25" t="s">
        <v>93</v>
      </c>
      <c r="Y25" t="s">
        <v>94</v>
      </c>
      <c r="Z25" t="s">
        <v>95</v>
      </c>
      <c r="AA25" t="s">
        <v>96</v>
      </c>
      <c r="AB25" t="s">
        <v>97</v>
      </c>
      <c r="AC25" t="s">
        <v>98</v>
      </c>
      <c r="AD25" t="s">
        <v>99</v>
      </c>
      <c r="AE25" t="s">
        <v>268</v>
      </c>
      <c r="AF25" t="s">
        <v>99</v>
      </c>
      <c r="AG25">
        <v>2</v>
      </c>
      <c r="AH25">
        <v>2014</v>
      </c>
      <c r="AI25">
        <v>2</v>
      </c>
      <c r="AJ25">
        <v>0</v>
      </c>
      <c r="AK25">
        <v>0</v>
      </c>
      <c r="AL25">
        <v>2014</v>
      </c>
      <c r="AM25">
        <v>0</v>
      </c>
      <c r="AN25">
        <v>0</v>
      </c>
      <c r="AO25">
        <v>0</v>
      </c>
      <c r="AP25">
        <v>0</v>
      </c>
      <c r="AQ25">
        <v>0</v>
      </c>
      <c r="AR25">
        <v>0</v>
      </c>
      <c r="AS25">
        <v>308</v>
      </c>
      <c r="AT25">
        <v>1804</v>
      </c>
      <c r="AU25">
        <v>2112</v>
      </c>
      <c r="AV25">
        <v>1210</v>
      </c>
      <c r="AW25">
        <v>0</v>
      </c>
      <c r="AX25">
        <v>0</v>
      </c>
      <c r="AY25">
        <v>1210</v>
      </c>
      <c r="AZ25">
        <v>1210</v>
      </c>
      <c r="BA25">
        <v>2014</v>
      </c>
      <c r="BB25" t="s">
        <v>157</v>
      </c>
      <c r="BC25" t="s">
        <v>269</v>
      </c>
      <c r="BD25" t="s">
        <v>270</v>
      </c>
      <c r="BE25" t="s">
        <v>78</v>
      </c>
      <c r="BF25" t="s">
        <v>78</v>
      </c>
      <c r="BG25">
        <v>0</v>
      </c>
      <c r="BH25">
        <v>43025</v>
      </c>
      <c r="BI25">
        <v>520507</v>
      </c>
      <c r="BN25" t="s">
        <v>78</v>
      </c>
      <c r="BO25" t="s">
        <v>78</v>
      </c>
      <c r="BP25" t="s">
        <v>103</v>
      </c>
      <c r="BQ25" t="s">
        <v>103</v>
      </c>
      <c r="BR25" t="s">
        <v>104</v>
      </c>
      <c r="BY25" s="4">
        <f t="shared" si="0"/>
        <v>55.083333333333336</v>
      </c>
    </row>
    <row r="26" spans="1:77" x14ac:dyDescent="0.25">
      <c r="A26" t="s">
        <v>271</v>
      </c>
      <c r="B26" t="s">
        <v>272</v>
      </c>
      <c r="C26" t="s">
        <v>273</v>
      </c>
      <c r="D26" t="s">
        <v>274</v>
      </c>
      <c r="E26" t="s">
        <v>275</v>
      </c>
      <c r="F26" t="s">
        <v>276</v>
      </c>
      <c r="G26" t="s">
        <v>78</v>
      </c>
      <c r="H26" t="s">
        <v>78</v>
      </c>
      <c r="I26" t="s">
        <v>78</v>
      </c>
      <c r="J26" t="s">
        <v>79</v>
      </c>
      <c r="K26" t="s">
        <v>80</v>
      </c>
      <c r="L26" t="s">
        <v>81</v>
      </c>
      <c r="M26" t="s">
        <v>82</v>
      </c>
      <c r="N26" t="s">
        <v>239</v>
      </c>
      <c r="O26" t="s">
        <v>131</v>
      </c>
      <c r="P26" t="s">
        <v>85</v>
      </c>
      <c r="Q26" t="s">
        <v>205</v>
      </c>
      <c r="R26" t="s">
        <v>87</v>
      </c>
      <c r="S26" t="s">
        <v>88</v>
      </c>
      <c r="T26" t="s">
        <v>89</v>
      </c>
      <c r="U26" t="s">
        <v>90</v>
      </c>
      <c r="V26" t="s">
        <v>91</v>
      </c>
      <c r="W26" t="s">
        <v>92</v>
      </c>
      <c r="X26" t="s">
        <v>93</v>
      </c>
      <c r="Y26" t="s">
        <v>94</v>
      </c>
      <c r="Z26" t="s">
        <v>95</v>
      </c>
      <c r="AA26" t="s">
        <v>96</v>
      </c>
      <c r="AB26" t="s">
        <v>97</v>
      </c>
      <c r="AC26" t="s">
        <v>98</v>
      </c>
      <c r="AD26" t="s">
        <v>99</v>
      </c>
      <c r="AE26" t="s">
        <v>277</v>
      </c>
      <c r="AF26" t="s">
        <v>99</v>
      </c>
      <c r="AG26">
        <v>1</v>
      </c>
      <c r="AH26">
        <v>106</v>
      </c>
      <c r="AI26">
        <v>1</v>
      </c>
      <c r="AJ26">
        <v>0</v>
      </c>
      <c r="AK26">
        <v>0</v>
      </c>
      <c r="AL26">
        <v>106</v>
      </c>
      <c r="AM26">
        <v>0</v>
      </c>
      <c r="AN26">
        <v>0</v>
      </c>
      <c r="AO26">
        <v>0</v>
      </c>
      <c r="AP26">
        <v>0</v>
      </c>
      <c r="AQ26">
        <v>0</v>
      </c>
      <c r="AR26">
        <v>0</v>
      </c>
      <c r="AS26">
        <v>113</v>
      </c>
      <c r="AT26">
        <v>0</v>
      </c>
      <c r="AU26">
        <v>113</v>
      </c>
      <c r="AV26">
        <v>113</v>
      </c>
      <c r="AW26">
        <v>7</v>
      </c>
      <c r="AX26">
        <v>0</v>
      </c>
      <c r="AY26">
        <v>113</v>
      </c>
      <c r="AZ26">
        <v>113</v>
      </c>
      <c r="BA26">
        <v>106</v>
      </c>
      <c r="BB26" t="s">
        <v>242</v>
      </c>
      <c r="BC26" t="s">
        <v>278</v>
      </c>
      <c r="BD26" t="s">
        <v>78</v>
      </c>
      <c r="BE26" t="s">
        <v>78</v>
      </c>
      <c r="BF26" t="s">
        <v>78</v>
      </c>
      <c r="BG26">
        <v>0</v>
      </c>
      <c r="BH26">
        <v>3761</v>
      </c>
      <c r="BI26">
        <v>42127</v>
      </c>
      <c r="BN26" t="s">
        <v>78</v>
      </c>
      <c r="BO26" t="s">
        <v>78</v>
      </c>
      <c r="BP26" t="s">
        <v>103</v>
      </c>
      <c r="BQ26" t="s">
        <v>103</v>
      </c>
      <c r="BR26" t="s">
        <v>104</v>
      </c>
      <c r="BY26" s="4">
        <f t="shared" si="0"/>
        <v>53.083333333333336</v>
      </c>
    </row>
    <row r="27" spans="1:77" x14ac:dyDescent="0.25">
      <c r="A27" t="s">
        <v>279</v>
      </c>
      <c r="B27" t="s">
        <v>280</v>
      </c>
      <c r="C27" t="s">
        <v>281</v>
      </c>
      <c r="D27" t="s">
        <v>282</v>
      </c>
      <c r="E27" t="s">
        <v>283</v>
      </c>
      <c r="F27" t="s">
        <v>284</v>
      </c>
      <c r="G27" t="s">
        <v>78</v>
      </c>
      <c r="H27" t="s">
        <v>78</v>
      </c>
      <c r="I27" t="s">
        <v>78</v>
      </c>
      <c r="J27" t="s">
        <v>79</v>
      </c>
      <c r="K27" t="s">
        <v>80</v>
      </c>
      <c r="L27" t="s">
        <v>81</v>
      </c>
      <c r="M27" t="s">
        <v>82</v>
      </c>
      <c r="N27" t="s">
        <v>239</v>
      </c>
      <c r="O27" t="s">
        <v>131</v>
      </c>
      <c r="P27" t="s">
        <v>85</v>
      </c>
      <c r="Q27" t="s">
        <v>205</v>
      </c>
      <c r="R27" t="s">
        <v>87</v>
      </c>
      <c r="S27" t="s">
        <v>88</v>
      </c>
      <c r="T27" t="s">
        <v>89</v>
      </c>
      <c r="U27" t="s">
        <v>90</v>
      </c>
      <c r="V27" t="s">
        <v>91</v>
      </c>
      <c r="W27" t="s">
        <v>92</v>
      </c>
      <c r="X27" t="s">
        <v>93</v>
      </c>
      <c r="Y27" t="s">
        <v>94</v>
      </c>
      <c r="Z27" t="s">
        <v>95</v>
      </c>
      <c r="AA27" t="s">
        <v>96</v>
      </c>
      <c r="AB27" t="s">
        <v>97</v>
      </c>
      <c r="AC27" t="s">
        <v>98</v>
      </c>
      <c r="AD27" t="s">
        <v>99</v>
      </c>
      <c r="AE27" t="s">
        <v>277</v>
      </c>
      <c r="AF27" t="s">
        <v>99</v>
      </c>
      <c r="AG27">
        <v>1</v>
      </c>
      <c r="AH27">
        <v>106</v>
      </c>
      <c r="AI27">
        <v>1</v>
      </c>
      <c r="AJ27">
        <v>0</v>
      </c>
      <c r="AK27">
        <v>0</v>
      </c>
      <c r="AL27">
        <v>106</v>
      </c>
      <c r="AM27">
        <v>0</v>
      </c>
      <c r="AN27">
        <v>0</v>
      </c>
      <c r="AO27">
        <v>0</v>
      </c>
      <c r="AP27">
        <v>0</v>
      </c>
      <c r="AQ27">
        <v>0</v>
      </c>
      <c r="AR27">
        <v>0</v>
      </c>
      <c r="AS27">
        <v>113</v>
      </c>
      <c r="AT27">
        <v>0</v>
      </c>
      <c r="AU27">
        <v>113</v>
      </c>
      <c r="AV27">
        <v>113</v>
      </c>
      <c r="AW27">
        <v>7</v>
      </c>
      <c r="AX27">
        <v>0</v>
      </c>
      <c r="AY27">
        <v>113</v>
      </c>
      <c r="AZ27">
        <v>113</v>
      </c>
      <c r="BA27">
        <v>106</v>
      </c>
      <c r="BB27" t="s">
        <v>242</v>
      </c>
      <c r="BC27" t="s">
        <v>278</v>
      </c>
      <c r="BD27" t="s">
        <v>78</v>
      </c>
      <c r="BE27" t="s">
        <v>78</v>
      </c>
      <c r="BF27" t="s">
        <v>78</v>
      </c>
      <c r="BG27">
        <v>0</v>
      </c>
      <c r="BH27">
        <v>3761</v>
      </c>
      <c r="BI27">
        <v>42127</v>
      </c>
      <c r="BN27" t="s">
        <v>78</v>
      </c>
      <c r="BO27" t="s">
        <v>78</v>
      </c>
      <c r="BP27" t="s">
        <v>103</v>
      </c>
      <c r="BQ27" t="s">
        <v>103</v>
      </c>
      <c r="BR27" t="s">
        <v>104</v>
      </c>
      <c r="BY27" s="4">
        <f t="shared" si="0"/>
        <v>53.083333333333336</v>
      </c>
    </row>
    <row r="28" spans="1:77" x14ac:dyDescent="0.25">
      <c r="A28" t="s">
        <v>285</v>
      </c>
      <c r="B28" t="s">
        <v>286</v>
      </c>
      <c r="C28" t="s">
        <v>287</v>
      </c>
      <c r="D28" t="s">
        <v>288</v>
      </c>
      <c r="E28" t="s">
        <v>289</v>
      </c>
      <c r="F28" t="s">
        <v>290</v>
      </c>
      <c r="G28" t="s">
        <v>78</v>
      </c>
      <c r="H28" t="s">
        <v>78</v>
      </c>
      <c r="I28" t="s">
        <v>78</v>
      </c>
      <c r="J28" t="s">
        <v>79</v>
      </c>
      <c r="K28" t="s">
        <v>80</v>
      </c>
      <c r="L28" t="s">
        <v>81</v>
      </c>
      <c r="M28" t="s">
        <v>82</v>
      </c>
      <c r="N28" t="s">
        <v>239</v>
      </c>
      <c r="O28" t="s">
        <v>131</v>
      </c>
      <c r="P28" t="s">
        <v>85</v>
      </c>
      <c r="Q28" t="s">
        <v>205</v>
      </c>
      <c r="R28" t="s">
        <v>87</v>
      </c>
      <c r="S28" t="s">
        <v>88</v>
      </c>
      <c r="T28" t="s">
        <v>89</v>
      </c>
      <c r="U28" t="s">
        <v>90</v>
      </c>
      <c r="V28" t="s">
        <v>91</v>
      </c>
      <c r="W28" t="s">
        <v>92</v>
      </c>
      <c r="X28" t="s">
        <v>93</v>
      </c>
      <c r="Y28" t="s">
        <v>94</v>
      </c>
      <c r="Z28" t="s">
        <v>95</v>
      </c>
      <c r="AA28" t="s">
        <v>96</v>
      </c>
      <c r="AB28" t="s">
        <v>97</v>
      </c>
      <c r="AC28" t="s">
        <v>98</v>
      </c>
      <c r="AD28" t="s">
        <v>99</v>
      </c>
      <c r="AE28" t="s">
        <v>277</v>
      </c>
      <c r="AF28" t="s">
        <v>99</v>
      </c>
      <c r="AG28">
        <v>1</v>
      </c>
      <c r="AH28">
        <v>106</v>
      </c>
      <c r="AI28">
        <v>1</v>
      </c>
      <c r="AJ28">
        <v>0</v>
      </c>
      <c r="AK28">
        <v>0</v>
      </c>
      <c r="AL28">
        <v>106</v>
      </c>
      <c r="AM28">
        <v>0</v>
      </c>
      <c r="AN28">
        <v>0</v>
      </c>
      <c r="AO28">
        <v>0</v>
      </c>
      <c r="AP28">
        <v>0</v>
      </c>
      <c r="AQ28">
        <v>0</v>
      </c>
      <c r="AR28">
        <v>0</v>
      </c>
      <c r="AS28">
        <v>113</v>
      </c>
      <c r="AT28">
        <v>0</v>
      </c>
      <c r="AU28">
        <v>113</v>
      </c>
      <c r="AV28">
        <v>113</v>
      </c>
      <c r="AW28">
        <v>7</v>
      </c>
      <c r="AX28">
        <v>0</v>
      </c>
      <c r="AY28">
        <v>113</v>
      </c>
      <c r="AZ28">
        <v>113</v>
      </c>
      <c r="BA28">
        <v>106</v>
      </c>
      <c r="BB28" t="s">
        <v>242</v>
      </c>
      <c r="BC28" t="s">
        <v>278</v>
      </c>
      <c r="BD28" t="s">
        <v>78</v>
      </c>
      <c r="BE28" t="s">
        <v>78</v>
      </c>
      <c r="BF28" t="s">
        <v>78</v>
      </c>
      <c r="BG28">
        <v>0</v>
      </c>
      <c r="BH28">
        <v>3761</v>
      </c>
      <c r="BI28">
        <v>42127</v>
      </c>
      <c r="BN28" t="s">
        <v>78</v>
      </c>
      <c r="BO28" t="s">
        <v>78</v>
      </c>
      <c r="BP28" t="s">
        <v>103</v>
      </c>
      <c r="BQ28" t="s">
        <v>103</v>
      </c>
      <c r="BR28" t="s">
        <v>104</v>
      </c>
      <c r="BY28" s="4">
        <f t="shared" si="0"/>
        <v>53.083333333333336</v>
      </c>
    </row>
    <row r="29" spans="1:77" x14ac:dyDescent="0.25">
      <c r="A29" t="s">
        <v>291</v>
      </c>
      <c r="B29" t="s">
        <v>292</v>
      </c>
      <c r="C29" t="s">
        <v>293</v>
      </c>
      <c r="D29" t="s">
        <v>294</v>
      </c>
      <c r="E29" t="s">
        <v>295</v>
      </c>
      <c r="F29" t="s">
        <v>296</v>
      </c>
      <c r="G29" t="s">
        <v>78</v>
      </c>
      <c r="H29" t="s">
        <v>78</v>
      </c>
      <c r="I29" t="s">
        <v>78</v>
      </c>
      <c r="J29" t="s">
        <v>79</v>
      </c>
      <c r="K29" t="s">
        <v>80</v>
      </c>
      <c r="L29" t="s">
        <v>81</v>
      </c>
      <c r="M29" t="s">
        <v>82</v>
      </c>
      <c r="N29" t="s">
        <v>83</v>
      </c>
      <c r="O29" t="s">
        <v>84</v>
      </c>
      <c r="P29" t="s">
        <v>85</v>
      </c>
      <c r="Q29" t="s">
        <v>205</v>
      </c>
      <c r="R29" t="s">
        <v>87</v>
      </c>
      <c r="S29" t="s">
        <v>88</v>
      </c>
      <c r="T29" t="s">
        <v>89</v>
      </c>
      <c r="U29" t="s">
        <v>90</v>
      </c>
      <c r="V29" t="s">
        <v>91</v>
      </c>
      <c r="W29" t="s">
        <v>92</v>
      </c>
      <c r="X29" t="s">
        <v>93</v>
      </c>
      <c r="Y29" t="s">
        <v>94</v>
      </c>
      <c r="Z29" t="s">
        <v>95</v>
      </c>
      <c r="AA29" t="s">
        <v>96</v>
      </c>
      <c r="AB29" t="s">
        <v>97</v>
      </c>
      <c r="AC29" t="s">
        <v>98</v>
      </c>
      <c r="AD29" t="s">
        <v>99</v>
      </c>
      <c r="AE29" t="s">
        <v>297</v>
      </c>
      <c r="AF29" t="s">
        <v>99</v>
      </c>
      <c r="AG29">
        <v>1</v>
      </c>
      <c r="AH29">
        <v>933</v>
      </c>
      <c r="AI29">
        <v>1</v>
      </c>
      <c r="AJ29">
        <v>0</v>
      </c>
      <c r="AK29">
        <v>0</v>
      </c>
      <c r="AL29">
        <v>933</v>
      </c>
      <c r="AM29">
        <v>0</v>
      </c>
      <c r="AN29">
        <v>0</v>
      </c>
      <c r="AO29">
        <v>0</v>
      </c>
      <c r="AP29">
        <v>0</v>
      </c>
      <c r="AQ29">
        <v>0</v>
      </c>
      <c r="AR29">
        <v>0</v>
      </c>
      <c r="AS29">
        <v>1008</v>
      </c>
      <c r="AT29">
        <v>0</v>
      </c>
      <c r="AU29">
        <v>1008</v>
      </c>
      <c r="AV29">
        <v>1008</v>
      </c>
      <c r="AW29">
        <v>75</v>
      </c>
      <c r="AX29">
        <v>0</v>
      </c>
      <c r="AY29">
        <v>1008</v>
      </c>
      <c r="AZ29">
        <v>1008</v>
      </c>
      <c r="BA29">
        <v>933</v>
      </c>
      <c r="BB29" t="s">
        <v>242</v>
      </c>
      <c r="BC29" t="s">
        <v>278</v>
      </c>
      <c r="BD29" t="s">
        <v>78</v>
      </c>
      <c r="BE29" t="s">
        <v>78</v>
      </c>
      <c r="BF29" t="s">
        <v>78</v>
      </c>
      <c r="BG29">
        <v>0</v>
      </c>
      <c r="BH29">
        <v>6562</v>
      </c>
      <c r="BI29">
        <v>375787</v>
      </c>
      <c r="BN29" t="s">
        <v>78</v>
      </c>
      <c r="BO29" t="s">
        <v>78</v>
      </c>
      <c r="BP29" t="s">
        <v>103</v>
      </c>
      <c r="BQ29" t="s">
        <v>103</v>
      </c>
      <c r="BR29" t="s">
        <v>104</v>
      </c>
      <c r="BY29" s="4">
        <f t="shared" si="0"/>
        <v>53.083333333333336</v>
      </c>
    </row>
    <row r="30" spans="1:77" x14ac:dyDescent="0.25">
      <c r="A30" t="s">
        <v>298</v>
      </c>
      <c r="B30" t="s">
        <v>299</v>
      </c>
      <c r="C30" t="s">
        <v>300</v>
      </c>
      <c r="D30" t="s">
        <v>301</v>
      </c>
      <c r="E30" t="s">
        <v>302</v>
      </c>
      <c r="F30" t="s">
        <v>303</v>
      </c>
      <c r="G30" t="s">
        <v>78</v>
      </c>
      <c r="H30" t="s">
        <v>78</v>
      </c>
      <c r="I30" t="s">
        <v>78</v>
      </c>
      <c r="J30" t="s">
        <v>79</v>
      </c>
      <c r="K30" t="s">
        <v>80</v>
      </c>
      <c r="L30" t="s">
        <v>81</v>
      </c>
      <c r="M30" t="s">
        <v>82</v>
      </c>
      <c r="N30" t="s">
        <v>83</v>
      </c>
      <c r="O30" t="s">
        <v>84</v>
      </c>
      <c r="P30" t="s">
        <v>85</v>
      </c>
      <c r="Q30" t="s">
        <v>205</v>
      </c>
      <c r="R30" t="s">
        <v>87</v>
      </c>
      <c r="S30" t="s">
        <v>88</v>
      </c>
      <c r="T30" t="s">
        <v>89</v>
      </c>
      <c r="U30" t="s">
        <v>90</v>
      </c>
      <c r="V30" t="s">
        <v>91</v>
      </c>
      <c r="W30" t="s">
        <v>92</v>
      </c>
      <c r="X30" t="s">
        <v>93</v>
      </c>
      <c r="Y30" t="s">
        <v>94</v>
      </c>
      <c r="Z30" t="s">
        <v>95</v>
      </c>
      <c r="AA30" t="s">
        <v>96</v>
      </c>
      <c r="AB30" t="s">
        <v>97</v>
      </c>
      <c r="AC30" t="s">
        <v>98</v>
      </c>
      <c r="AD30" t="s">
        <v>99</v>
      </c>
      <c r="AE30" t="s">
        <v>304</v>
      </c>
      <c r="AF30" t="s">
        <v>99</v>
      </c>
      <c r="AG30">
        <v>4</v>
      </c>
      <c r="AH30">
        <v>968</v>
      </c>
      <c r="AI30">
        <v>4</v>
      </c>
      <c r="AJ30">
        <v>0</v>
      </c>
      <c r="AK30">
        <v>0</v>
      </c>
      <c r="AL30">
        <v>968</v>
      </c>
      <c r="AM30">
        <v>0</v>
      </c>
      <c r="AN30">
        <v>0</v>
      </c>
      <c r="AO30">
        <v>0</v>
      </c>
      <c r="AP30">
        <v>0</v>
      </c>
      <c r="AQ30">
        <v>0</v>
      </c>
      <c r="AR30">
        <v>0</v>
      </c>
      <c r="AS30">
        <v>369</v>
      </c>
      <c r="AT30">
        <v>963</v>
      </c>
      <c r="AU30">
        <v>1332</v>
      </c>
      <c r="AV30">
        <v>851</v>
      </c>
      <c r="AW30">
        <v>0</v>
      </c>
      <c r="AX30">
        <v>0</v>
      </c>
      <c r="AY30">
        <v>851</v>
      </c>
      <c r="AZ30">
        <v>851</v>
      </c>
      <c r="BA30">
        <v>968</v>
      </c>
      <c r="BB30" t="s">
        <v>305</v>
      </c>
      <c r="BC30" t="s">
        <v>306</v>
      </c>
      <c r="BD30" t="s">
        <v>133</v>
      </c>
      <c r="BE30" t="s">
        <v>78</v>
      </c>
      <c r="BF30" t="s">
        <v>78</v>
      </c>
      <c r="BG30">
        <v>0</v>
      </c>
      <c r="BH30">
        <v>31441</v>
      </c>
      <c r="BI30">
        <v>327381</v>
      </c>
      <c r="BN30" t="s">
        <v>78</v>
      </c>
      <c r="BO30" t="s">
        <v>78</v>
      </c>
      <c r="BP30" t="s">
        <v>103</v>
      </c>
      <c r="BQ30" t="s">
        <v>103</v>
      </c>
      <c r="BR30" t="s">
        <v>104</v>
      </c>
      <c r="BY30" s="4">
        <f t="shared" si="0"/>
        <v>52.25</v>
      </c>
    </row>
    <row r="31" spans="1:77" x14ac:dyDescent="0.25">
      <c r="A31" t="s">
        <v>307</v>
      </c>
      <c r="B31" t="s">
        <v>308</v>
      </c>
      <c r="C31" t="s">
        <v>309</v>
      </c>
      <c r="D31" t="s">
        <v>310</v>
      </c>
      <c r="E31" t="s">
        <v>311</v>
      </c>
      <c r="F31" t="s">
        <v>312</v>
      </c>
      <c r="G31" t="s">
        <v>78</v>
      </c>
      <c r="H31" t="s">
        <v>78</v>
      </c>
      <c r="I31" t="s">
        <v>78</v>
      </c>
      <c r="J31" t="s">
        <v>79</v>
      </c>
      <c r="K31" t="s">
        <v>80</v>
      </c>
      <c r="L31" t="s">
        <v>81</v>
      </c>
      <c r="M31" t="s">
        <v>82</v>
      </c>
      <c r="N31" t="s">
        <v>239</v>
      </c>
      <c r="O31" t="s">
        <v>84</v>
      </c>
      <c r="P31" t="s">
        <v>85</v>
      </c>
      <c r="Q31" t="s">
        <v>205</v>
      </c>
      <c r="R31" t="s">
        <v>87</v>
      </c>
      <c r="S31" t="s">
        <v>88</v>
      </c>
      <c r="T31" t="s">
        <v>89</v>
      </c>
      <c r="U31" t="s">
        <v>90</v>
      </c>
      <c r="V31" t="s">
        <v>91</v>
      </c>
      <c r="W31" t="s">
        <v>92</v>
      </c>
      <c r="X31" t="s">
        <v>93</v>
      </c>
      <c r="Y31" t="s">
        <v>94</v>
      </c>
      <c r="Z31" t="s">
        <v>95</v>
      </c>
      <c r="AA31" t="s">
        <v>96</v>
      </c>
      <c r="AB31" t="s">
        <v>97</v>
      </c>
      <c r="AC31" t="s">
        <v>98</v>
      </c>
      <c r="AD31" t="s">
        <v>99</v>
      </c>
      <c r="AE31" t="s">
        <v>313</v>
      </c>
      <c r="AF31" t="s">
        <v>99</v>
      </c>
      <c r="AG31">
        <v>1</v>
      </c>
      <c r="AH31">
        <v>1980</v>
      </c>
      <c r="AI31">
        <v>1</v>
      </c>
      <c r="AJ31">
        <v>0</v>
      </c>
      <c r="AK31">
        <v>0</v>
      </c>
      <c r="AL31">
        <v>1980</v>
      </c>
      <c r="AM31">
        <v>0</v>
      </c>
      <c r="AN31">
        <v>0</v>
      </c>
      <c r="AO31">
        <v>0</v>
      </c>
      <c r="AP31">
        <v>0</v>
      </c>
      <c r="AQ31">
        <v>0</v>
      </c>
      <c r="AR31">
        <v>0</v>
      </c>
      <c r="AS31">
        <v>1680</v>
      </c>
      <c r="AT31">
        <v>300</v>
      </c>
      <c r="AU31">
        <v>1980</v>
      </c>
      <c r="AV31">
        <v>1830</v>
      </c>
      <c r="AW31">
        <v>0</v>
      </c>
      <c r="AX31">
        <v>0</v>
      </c>
      <c r="AY31">
        <v>1830</v>
      </c>
      <c r="AZ31">
        <v>1830</v>
      </c>
      <c r="BA31">
        <v>1980</v>
      </c>
      <c r="BB31" t="s">
        <v>305</v>
      </c>
      <c r="BC31" t="s">
        <v>306</v>
      </c>
      <c r="BD31" t="s">
        <v>78</v>
      </c>
      <c r="BE31" t="s">
        <v>78</v>
      </c>
      <c r="BF31" t="s">
        <v>78</v>
      </c>
      <c r="BG31">
        <v>0</v>
      </c>
      <c r="BH31">
        <v>7921</v>
      </c>
      <c r="BI31">
        <v>682232</v>
      </c>
      <c r="BN31" t="s">
        <v>78</v>
      </c>
      <c r="BO31" t="s">
        <v>78</v>
      </c>
      <c r="BP31" t="s">
        <v>103</v>
      </c>
      <c r="BQ31" t="s">
        <v>103</v>
      </c>
      <c r="BR31" t="s">
        <v>104</v>
      </c>
      <c r="BY31" s="4">
        <f t="shared" si="0"/>
        <v>52.25</v>
      </c>
    </row>
    <row r="32" spans="1:77" x14ac:dyDescent="0.25">
      <c r="A32" t="s">
        <v>314</v>
      </c>
      <c r="B32" t="s">
        <v>315</v>
      </c>
      <c r="C32" t="s">
        <v>316</v>
      </c>
      <c r="D32" t="s">
        <v>317</v>
      </c>
      <c r="E32" t="s">
        <v>318</v>
      </c>
      <c r="F32" t="s">
        <v>319</v>
      </c>
      <c r="G32" t="s">
        <v>78</v>
      </c>
      <c r="H32" t="s">
        <v>78</v>
      </c>
      <c r="I32" t="s">
        <v>78</v>
      </c>
      <c r="J32" t="s">
        <v>79</v>
      </c>
      <c r="K32" t="s">
        <v>80</v>
      </c>
      <c r="L32" t="s">
        <v>81</v>
      </c>
      <c r="M32" t="s">
        <v>82</v>
      </c>
      <c r="N32" t="s">
        <v>83</v>
      </c>
      <c r="O32" t="s">
        <v>84</v>
      </c>
      <c r="P32" t="s">
        <v>85</v>
      </c>
      <c r="Q32" t="s">
        <v>205</v>
      </c>
      <c r="R32" t="s">
        <v>87</v>
      </c>
      <c r="S32" t="s">
        <v>88</v>
      </c>
      <c r="T32" t="s">
        <v>89</v>
      </c>
      <c r="U32" t="s">
        <v>90</v>
      </c>
      <c r="V32" t="s">
        <v>91</v>
      </c>
      <c r="W32" t="s">
        <v>92</v>
      </c>
      <c r="X32" t="s">
        <v>93</v>
      </c>
      <c r="Y32" t="s">
        <v>94</v>
      </c>
      <c r="Z32" t="s">
        <v>95</v>
      </c>
      <c r="AA32" t="s">
        <v>96</v>
      </c>
      <c r="AB32" t="s">
        <v>97</v>
      </c>
      <c r="AC32" t="s">
        <v>98</v>
      </c>
      <c r="AD32" t="s">
        <v>99</v>
      </c>
      <c r="AE32" t="s">
        <v>320</v>
      </c>
      <c r="AF32" t="s">
        <v>99</v>
      </c>
      <c r="AG32">
        <v>1</v>
      </c>
      <c r="AH32">
        <v>0</v>
      </c>
      <c r="AI32">
        <v>0</v>
      </c>
      <c r="AJ32">
        <v>83</v>
      </c>
      <c r="AK32">
        <v>1</v>
      </c>
      <c r="AL32">
        <v>83</v>
      </c>
      <c r="AM32">
        <v>0</v>
      </c>
      <c r="AN32">
        <v>0</v>
      </c>
      <c r="AO32">
        <v>0</v>
      </c>
      <c r="AP32">
        <v>0</v>
      </c>
      <c r="AQ32">
        <v>83</v>
      </c>
      <c r="AR32">
        <v>0</v>
      </c>
      <c r="AS32">
        <v>102</v>
      </c>
      <c r="AT32">
        <v>66</v>
      </c>
      <c r="AU32">
        <v>168</v>
      </c>
      <c r="AV32">
        <v>135</v>
      </c>
      <c r="AW32">
        <v>19</v>
      </c>
      <c r="AX32">
        <v>0</v>
      </c>
      <c r="AY32">
        <v>135</v>
      </c>
      <c r="AZ32">
        <v>135</v>
      </c>
      <c r="BA32">
        <v>83</v>
      </c>
      <c r="BB32" t="s">
        <v>321</v>
      </c>
      <c r="BC32" t="s">
        <v>322</v>
      </c>
      <c r="BD32" t="s">
        <v>78</v>
      </c>
      <c r="BE32" t="s">
        <v>78</v>
      </c>
      <c r="BF32" t="s">
        <v>78</v>
      </c>
      <c r="BG32">
        <v>0</v>
      </c>
      <c r="BH32">
        <v>13156</v>
      </c>
      <c r="BI32">
        <v>0</v>
      </c>
      <c r="BN32" t="s">
        <v>78</v>
      </c>
      <c r="BO32" t="s">
        <v>78</v>
      </c>
      <c r="BP32" t="s">
        <v>103</v>
      </c>
      <c r="BQ32" t="s">
        <v>103</v>
      </c>
      <c r="BR32" t="s">
        <v>104</v>
      </c>
      <c r="BY32" s="4">
        <f t="shared" si="0"/>
        <v>45.083333333333336</v>
      </c>
    </row>
    <row r="33" spans="1:78" x14ac:dyDescent="0.25">
      <c r="A33" t="s">
        <v>323</v>
      </c>
      <c r="B33" t="s">
        <v>324</v>
      </c>
      <c r="C33" t="s">
        <v>325</v>
      </c>
      <c r="D33" t="s">
        <v>326</v>
      </c>
      <c r="E33" t="s">
        <v>327</v>
      </c>
      <c r="F33" t="s">
        <v>328</v>
      </c>
      <c r="G33" t="s">
        <v>78</v>
      </c>
      <c r="H33" t="s">
        <v>78</v>
      </c>
      <c r="I33" t="s">
        <v>78</v>
      </c>
      <c r="J33" t="s">
        <v>79</v>
      </c>
      <c r="K33" t="s">
        <v>80</v>
      </c>
      <c r="L33" t="s">
        <v>81</v>
      </c>
      <c r="M33" t="s">
        <v>82</v>
      </c>
      <c r="N33" t="s">
        <v>83</v>
      </c>
      <c r="O33" t="s">
        <v>131</v>
      </c>
      <c r="P33" t="s">
        <v>85</v>
      </c>
      <c r="Q33" t="s">
        <v>205</v>
      </c>
      <c r="R33" t="s">
        <v>87</v>
      </c>
      <c r="S33" t="s">
        <v>88</v>
      </c>
      <c r="T33" t="s">
        <v>89</v>
      </c>
      <c r="U33" t="s">
        <v>90</v>
      </c>
      <c r="V33" t="s">
        <v>91</v>
      </c>
      <c r="W33" t="s">
        <v>92</v>
      </c>
      <c r="X33" t="s">
        <v>93</v>
      </c>
      <c r="Y33" t="s">
        <v>94</v>
      </c>
      <c r="Z33" t="s">
        <v>95</v>
      </c>
      <c r="AA33" t="s">
        <v>96</v>
      </c>
      <c r="AB33" t="s">
        <v>97</v>
      </c>
      <c r="AC33" t="s">
        <v>98</v>
      </c>
      <c r="AD33" t="s">
        <v>99</v>
      </c>
      <c r="AE33" t="s">
        <v>329</v>
      </c>
      <c r="AF33" t="s">
        <v>99</v>
      </c>
      <c r="AG33">
        <v>1</v>
      </c>
      <c r="AH33">
        <v>3200</v>
      </c>
      <c r="AI33">
        <v>1</v>
      </c>
      <c r="AJ33">
        <v>0</v>
      </c>
      <c r="AK33">
        <v>0</v>
      </c>
      <c r="AL33">
        <v>3200</v>
      </c>
      <c r="AM33">
        <v>0</v>
      </c>
      <c r="AN33">
        <v>0</v>
      </c>
      <c r="AO33">
        <v>0</v>
      </c>
      <c r="AP33">
        <v>0</v>
      </c>
      <c r="AQ33">
        <v>0</v>
      </c>
      <c r="AR33">
        <v>0</v>
      </c>
      <c r="AS33">
        <v>0</v>
      </c>
      <c r="AT33">
        <v>3200</v>
      </c>
      <c r="AU33">
        <v>3200</v>
      </c>
      <c r="AV33">
        <v>1600</v>
      </c>
      <c r="AW33">
        <v>0</v>
      </c>
      <c r="AX33">
        <v>0</v>
      </c>
      <c r="AY33">
        <v>1600</v>
      </c>
      <c r="AZ33">
        <v>1600</v>
      </c>
      <c r="BA33">
        <v>3200</v>
      </c>
      <c r="BB33" t="s">
        <v>133</v>
      </c>
      <c r="BC33" t="s">
        <v>330</v>
      </c>
      <c r="BD33" t="s">
        <v>78</v>
      </c>
      <c r="BE33" t="s">
        <v>78</v>
      </c>
      <c r="BF33" t="s">
        <v>78</v>
      </c>
      <c r="BG33">
        <v>0</v>
      </c>
      <c r="BH33">
        <v>15309</v>
      </c>
      <c r="BI33">
        <v>596487</v>
      </c>
      <c r="BN33" t="s">
        <v>78</v>
      </c>
      <c r="BO33" t="s">
        <v>78</v>
      </c>
      <c r="BP33" t="s">
        <v>103</v>
      </c>
      <c r="BQ33" t="s">
        <v>103</v>
      </c>
      <c r="BR33" t="s">
        <v>104</v>
      </c>
      <c r="BY33" s="4">
        <f t="shared" si="0"/>
        <v>43.5</v>
      </c>
    </row>
    <row r="34" spans="1:78" x14ac:dyDescent="0.25">
      <c r="A34" t="s">
        <v>331</v>
      </c>
      <c r="B34" t="s">
        <v>332</v>
      </c>
      <c r="C34" t="s">
        <v>333</v>
      </c>
      <c r="D34" t="s">
        <v>334</v>
      </c>
      <c r="E34" t="s">
        <v>335</v>
      </c>
      <c r="F34" t="s">
        <v>336</v>
      </c>
      <c r="G34" t="s">
        <v>78</v>
      </c>
      <c r="H34" t="s">
        <v>78</v>
      </c>
      <c r="I34" t="s">
        <v>78</v>
      </c>
      <c r="J34" t="s">
        <v>79</v>
      </c>
      <c r="K34" t="s">
        <v>80</v>
      </c>
      <c r="L34" t="s">
        <v>81</v>
      </c>
      <c r="M34" t="s">
        <v>82</v>
      </c>
      <c r="N34" t="s">
        <v>83</v>
      </c>
      <c r="O34" t="s">
        <v>131</v>
      </c>
      <c r="P34" t="s">
        <v>85</v>
      </c>
      <c r="Q34" t="s">
        <v>205</v>
      </c>
      <c r="R34" t="s">
        <v>87</v>
      </c>
      <c r="S34" t="s">
        <v>88</v>
      </c>
      <c r="T34" t="s">
        <v>89</v>
      </c>
      <c r="U34" t="s">
        <v>90</v>
      </c>
      <c r="V34" t="s">
        <v>91</v>
      </c>
      <c r="W34" t="s">
        <v>92</v>
      </c>
      <c r="X34" t="s">
        <v>93</v>
      </c>
      <c r="Y34" t="s">
        <v>94</v>
      </c>
      <c r="Z34" t="s">
        <v>95</v>
      </c>
      <c r="AA34" t="s">
        <v>96</v>
      </c>
      <c r="AB34" t="s">
        <v>97</v>
      </c>
      <c r="AC34" t="s">
        <v>98</v>
      </c>
      <c r="AD34" t="s">
        <v>99</v>
      </c>
      <c r="AE34" t="s">
        <v>337</v>
      </c>
      <c r="AF34" t="s">
        <v>99</v>
      </c>
      <c r="AG34">
        <v>4</v>
      </c>
      <c r="AH34">
        <v>256</v>
      </c>
      <c r="AI34">
        <v>2</v>
      </c>
      <c r="AJ34">
        <v>324</v>
      </c>
      <c r="AK34">
        <v>2</v>
      </c>
      <c r="AL34">
        <v>580</v>
      </c>
      <c r="AM34">
        <v>300</v>
      </c>
      <c r="AN34">
        <v>0</v>
      </c>
      <c r="AO34">
        <v>24</v>
      </c>
      <c r="AP34">
        <v>0</v>
      </c>
      <c r="AQ34">
        <v>0</v>
      </c>
      <c r="AR34">
        <v>0</v>
      </c>
      <c r="AS34">
        <v>272</v>
      </c>
      <c r="AT34">
        <v>353</v>
      </c>
      <c r="AU34">
        <v>625</v>
      </c>
      <c r="AV34">
        <v>449</v>
      </c>
      <c r="AW34">
        <v>0</v>
      </c>
      <c r="AX34">
        <v>0</v>
      </c>
      <c r="AY34">
        <v>449</v>
      </c>
      <c r="AZ34">
        <v>449</v>
      </c>
      <c r="BA34">
        <v>580</v>
      </c>
      <c r="BB34" t="s">
        <v>338</v>
      </c>
      <c r="BC34" t="s">
        <v>339</v>
      </c>
      <c r="BD34" t="s">
        <v>78</v>
      </c>
      <c r="BE34" t="s">
        <v>78</v>
      </c>
      <c r="BF34" t="s">
        <v>78</v>
      </c>
      <c r="BG34">
        <v>0</v>
      </c>
      <c r="BH34">
        <v>48860</v>
      </c>
      <c r="BI34">
        <v>334226</v>
      </c>
      <c r="BN34" t="s">
        <v>78</v>
      </c>
      <c r="BO34" t="s">
        <v>78</v>
      </c>
      <c r="BP34" t="s">
        <v>103</v>
      </c>
      <c r="BQ34" t="s">
        <v>103</v>
      </c>
      <c r="BR34" t="s">
        <v>104</v>
      </c>
      <c r="BY34" s="4">
        <f t="shared" si="0"/>
        <v>38.5</v>
      </c>
    </row>
    <row r="35" spans="1:78" x14ac:dyDescent="0.25">
      <c r="A35" t="s">
        <v>340</v>
      </c>
      <c r="B35" t="s">
        <v>341</v>
      </c>
      <c r="C35" t="s">
        <v>342</v>
      </c>
      <c r="D35" t="s">
        <v>343</v>
      </c>
      <c r="E35" t="s">
        <v>344</v>
      </c>
      <c r="F35" t="s">
        <v>345</v>
      </c>
      <c r="G35" t="s">
        <v>78</v>
      </c>
      <c r="H35" t="s">
        <v>78</v>
      </c>
      <c r="I35" t="s">
        <v>78</v>
      </c>
      <c r="J35" t="s">
        <v>79</v>
      </c>
      <c r="K35" t="s">
        <v>80</v>
      </c>
      <c r="L35" t="s">
        <v>81</v>
      </c>
      <c r="M35" t="s">
        <v>82</v>
      </c>
      <c r="N35" t="s">
        <v>83</v>
      </c>
      <c r="O35" t="s">
        <v>84</v>
      </c>
      <c r="P35" t="s">
        <v>85</v>
      </c>
      <c r="Q35" t="s">
        <v>205</v>
      </c>
      <c r="R35" t="s">
        <v>87</v>
      </c>
      <c r="S35" t="s">
        <v>88</v>
      </c>
      <c r="T35" t="s">
        <v>89</v>
      </c>
      <c r="U35" t="s">
        <v>90</v>
      </c>
      <c r="V35" t="s">
        <v>91</v>
      </c>
      <c r="W35" t="s">
        <v>92</v>
      </c>
      <c r="X35" t="s">
        <v>93</v>
      </c>
      <c r="Y35" t="s">
        <v>94</v>
      </c>
      <c r="Z35" t="s">
        <v>95</v>
      </c>
      <c r="AA35" t="s">
        <v>96</v>
      </c>
      <c r="AB35" t="s">
        <v>97</v>
      </c>
      <c r="AC35" t="s">
        <v>98</v>
      </c>
      <c r="AD35" t="s">
        <v>99</v>
      </c>
      <c r="AE35" t="s">
        <v>346</v>
      </c>
      <c r="AF35" t="s">
        <v>99</v>
      </c>
      <c r="AG35">
        <v>28</v>
      </c>
      <c r="AH35">
        <v>4287</v>
      </c>
      <c r="AI35">
        <v>24</v>
      </c>
      <c r="AJ35">
        <v>1491</v>
      </c>
      <c r="AK35">
        <v>4</v>
      </c>
      <c r="AL35">
        <v>5778</v>
      </c>
      <c r="AM35">
        <v>955</v>
      </c>
      <c r="AN35">
        <v>17</v>
      </c>
      <c r="AO35">
        <v>117</v>
      </c>
      <c r="AP35">
        <v>0</v>
      </c>
      <c r="AQ35">
        <v>402</v>
      </c>
      <c r="AR35">
        <v>0</v>
      </c>
      <c r="AS35">
        <v>6146</v>
      </c>
      <c r="AT35">
        <v>0</v>
      </c>
      <c r="AU35">
        <v>6146</v>
      </c>
      <c r="AV35">
        <v>6146</v>
      </c>
      <c r="AW35">
        <v>368</v>
      </c>
      <c r="AX35">
        <v>0</v>
      </c>
      <c r="AY35">
        <v>6146</v>
      </c>
      <c r="AZ35">
        <v>6146</v>
      </c>
      <c r="BA35">
        <v>5778</v>
      </c>
      <c r="BB35" t="s">
        <v>347</v>
      </c>
      <c r="BC35" t="s">
        <v>348</v>
      </c>
      <c r="BD35" t="s">
        <v>78</v>
      </c>
      <c r="BE35" t="s">
        <v>78</v>
      </c>
      <c r="BF35" t="s">
        <v>78</v>
      </c>
      <c r="BG35">
        <v>0</v>
      </c>
      <c r="BH35">
        <v>694931</v>
      </c>
      <c r="BI35">
        <v>3202479</v>
      </c>
      <c r="BN35" t="s">
        <v>78</v>
      </c>
      <c r="BO35" t="s">
        <v>78</v>
      </c>
      <c r="BP35" t="s">
        <v>103</v>
      </c>
      <c r="BQ35" t="s">
        <v>103</v>
      </c>
      <c r="BR35" t="s">
        <v>104</v>
      </c>
      <c r="BY35" s="4">
        <f t="shared" si="0"/>
        <v>35.25</v>
      </c>
    </row>
    <row r="36" spans="1:78" x14ac:dyDescent="0.25">
      <c r="A36" t="s">
        <v>349</v>
      </c>
      <c r="B36" t="s">
        <v>350</v>
      </c>
      <c r="C36" t="s">
        <v>351</v>
      </c>
      <c r="D36" t="s">
        <v>352</v>
      </c>
      <c r="E36" t="s">
        <v>353</v>
      </c>
      <c r="F36" t="s">
        <v>354</v>
      </c>
      <c r="G36" t="s">
        <v>78</v>
      </c>
      <c r="H36" t="s">
        <v>78</v>
      </c>
      <c r="I36" t="s">
        <v>78</v>
      </c>
      <c r="J36" t="s">
        <v>79</v>
      </c>
      <c r="K36" t="s">
        <v>80</v>
      </c>
      <c r="L36" t="s">
        <v>81</v>
      </c>
      <c r="M36" t="s">
        <v>82</v>
      </c>
      <c r="N36" t="s">
        <v>130</v>
      </c>
      <c r="O36" t="s">
        <v>131</v>
      </c>
      <c r="P36" t="s">
        <v>85</v>
      </c>
      <c r="Q36" t="s">
        <v>205</v>
      </c>
      <c r="R36" t="s">
        <v>87</v>
      </c>
      <c r="S36" t="s">
        <v>88</v>
      </c>
      <c r="T36" t="s">
        <v>89</v>
      </c>
      <c r="U36" t="s">
        <v>90</v>
      </c>
      <c r="V36" t="s">
        <v>91</v>
      </c>
      <c r="W36" t="s">
        <v>92</v>
      </c>
      <c r="X36" t="s">
        <v>93</v>
      </c>
      <c r="Y36" t="s">
        <v>94</v>
      </c>
      <c r="Z36" t="s">
        <v>95</v>
      </c>
      <c r="AA36" t="s">
        <v>96</v>
      </c>
      <c r="AB36" t="s">
        <v>97</v>
      </c>
      <c r="AC36" t="s">
        <v>98</v>
      </c>
      <c r="AD36" t="s">
        <v>99</v>
      </c>
      <c r="AE36" t="s">
        <v>355</v>
      </c>
      <c r="AF36" t="s">
        <v>99</v>
      </c>
      <c r="AG36">
        <v>11</v>
      </c>
      <c r="AH36">
        <v>5786</v>
      </c>
      <c r="AI36">
        <v>11</v>
      </c>
      <c r="AJ36">
        <v>0</v>
      </c>
      <c r="AK36">
        <v>0</v>
      </c>
      <c r="AL36">
        <v>5786</v>
      </c>
      <c r="AM36">
        <v>0</v>
      </c>
      <c r="AN36">
        <v>0</v>
      </c>
      <c r="AO36">
        <v>0</v>
      </c>
      <c r="AP36">
        <v>0</v>
      </c>
      <c r="AQ36">
        <v>0</v>
      </c>
      <c r="AR36">
        <v>0</v>
      </c>
      <c r="AS36">
        <v>1440</v>
      </c>
      <c r="AT36">
        <v>4480</v>
      </c>
      <c r="AU36">
        <v>5920</v>
      </c>
      <c r="AV36">
        <v>3680</v>
      </c>
      <c r="AW36">
        <v>0</v>
      </c>
      <c r="AX36">
        <v>0</v>
      </c>
      <c r="AY36">
        <v>3680</v>
      </c>
      <c r="AZ36">
        <v>3680</v>
      </c>
      <c r="BA36">
        <v>5786</v>
      </c>
      <c r="BB36" t="s">
        <v>270</v>
      </c>
      <c r="BC36" t="s">
        <v>356</v>
      </c>
      <c r="BD36" t="s">
        <v>78</v>
      </c>
      <c r="BE36" t="s">
        <v>78</v>
      </c>
      <c r="BF36" t="s">
        <v>78</v>
      </c>
      <c r="BG36">
        <v>0</v>
      </c>
      <c r="BH36">
        <v>0</v>
      </c>
      <c r="BI36">
        <v>1643587</v>
      </c>
      <c r="BN36" t="s">
        <v>78</v>
      </c>
      <c r="BO36" t="s">
        <v>78</v>
      </c>
      <c r="BP36" t="s">
        <v>103</v>
      </c>
      <c r="BQ36" t="s">
        <v>103</v>
      </c>
      <c r="BR36" t="s">
        <v>104</v>
      </c>
      <c r="BY36" s="4">
        <f t="shared" si="0"/>
        <v>27.5</v>
      </c>
    </row>
    <row r="37" spans="1:78" x14ac:dyDescent="0.25">
      <c r="A37" t="s">
        <v>357</v>
      </c>
      <c r="B37" t="s">
        <v>358</v>
      </c>
      <c r="C37" t="s">
        <v>358</v>
      </c>
      <c r="D37" t="s">
        <v>359</v>
      </c>
      <c r="E37" t="s">
        <v>360</v>
      </c>
      <c r="F37" t="s">
        <v>361</v>
      </c>
      <c r="G37" t="s">
        <v>78</v>
      </c>
      <c r="H37" t="s">
        <v>78</v>
      </c>
      <c r="I37" t="s">
        <v>78</v>
      </c>
      <c r="J37" t="s">
        <v>79</v>
      </c>
      <c r="K37" t="s">
        <v>80</v>
      </c>
      <c r="L37" t="s">
        <v>81</v>
      </c>
      <c r="M37" t="s">
        <v>82</v>
      </c>
      <c r="N37" t="s">
        <v>140</v>
      </c>
      <c r="O37" t="s">
        <v>84</v>
      </c>
      <c r="P37" t="s">
        <v>85</v>
      </c>
      <c r="Q37" t="s">
        <v>205</v>
      </c>
      <c r="R37" t="s">
        <v>87</v>
      </c>
      <c r="S37" t="s">
        <v>88</v>
      </c>
      <c r="T37" t="s">
        <v>89</v>
      </c>
      <c r="U37" t="s">
        <v>90</v>
      </c>
      <c r="V37" t="s">
        <v>91</v>
      </c>
      <c r="W37" t="s">
        <v>92</v>
      </c>
      <c r="X37" t="s">
        <v>93</v>
      </c>
      <c r="Y37" t="s">
        <v>94</v>
      </c>
      <c r="Z37" t="s">
        <v>95</v>
      </c>
      <c r="AA37" t="s">
        <v>96</v>
      </c>
      <c r="AB37" t="s">
        <v>97</v>
      </c>
      <c r="AC37" t="s">
        <v>98</v>
      </c>
      <c r="AD37" t="s">
        <v>99</v>
      </c>
      <c r="AE37" t="s">
        <v>362</v>
      </c>
      <c r="AF37" t="s">
        <v>99</v>
      </c>
      <c r="AG37">
        <v>17</v>
      </c>
      <c r="AH37">
        <v>3407</v>
      </c>
      <c r="AI37">
        <v>13</v>
      </c>
      <c r="AJ37">
        <v>1190</v>
      </c>
      <c r="AK37">
        <v>4</v>
      </c>
      <c r="AL37">
        <v>4597</v>
      </c>
      <c r="AM37">
        <v>810</v>
      </c>
      <c r="AN37">
        <v>80</v>
      </c>
      <c r="AO37">
        <v>60</v>
      </c>
      <c r="AP37">
        <v>0</v>
      </c>
      <c r="AQ37">
        <v>240</v>
      </c>
      <c r="AR37">
        <v>0</v>
      </c>
      <c r="AS37">
        <v>4597</v>
      </c>
      <c r="AT37">
        <v>0</v>
      </c>
      <c r="AU37">
        <v>4597</v>
      </c>
      <c r="AV37">
        <v>4597</v>
      </c>
      <c r="AW37">
        <v>0</v>
      </c>
      <c r="AX37">
        <v>0</v>
      </c>
      <c r="AY37">
        <v>4597</v>
      </c>
      <c r="AZ37">
        <v>4597</v>
      </c>
      <c r="BA37">
        <v>4597</v>
      </c>
      <c r="BB37" t="s">
        <v>363</v>
      </c>
      <c r="BC37" t="s">
        <v>363</v>
      </c>
      <c r="BD37" t="s">
        <v>78</v>
      </c>
      <c r="BE37" t="s">
        <v>78</v>
      </c>
      <c r="BF37" t="s">
        <v>78</v>
      </c>
      <c r="BG37">
        <v>0</v>
      </c>
      <c r="BH37">
        <v>0</v>
      </c>
      <c r="BI37">
        <v>3262617</v>
      </c>
      <c r="BN37" t="s">
        <v>78</v>
      </c>
      <c r="BO37" t="s">
        <v>78</v>
      </c>
      <c r="BP37" t="s">
        <v>103</v>
      </c>
      <c r="BQ37" t="s">
        <v>103</v>
      </c>
      <c r="BR37" t="s">
        <v>104</v>
      </c>
      <c r="BY37" s="4">
        <f t="shared" si="0"/>
        <v>18.961111111111112</v>
      </c>
    </row>
    <row r="38" spans="1:78" x14ac:dyDescent="0.25">
      <c r="BY38" s="2"/>
    </row>
    <row r="39" spans="1:78" x14ac:dyDescent="0.25">
      <c r="B39" s="2">
        <f>COUNTA(B5:B37)</f>
        <v>33</v>
      </c>
      <c r="AE39">
        <f>SUM(AE5:AE37)</f>
        <v>0</v>
      </c>
      <c r="AH39" s="2">
        <f>SUM(AH5:AH37)</f>
        <v>62794</v>
      </c>
      <c r="AU39" s="2">
        <f>SUM(AU5:AU37)</f>
        <v>75363</v>
      </c>
      <c r="BY39" s="4">
        <f>AVERAGE(BY5:BY37)</f>
        <v>60.519023569023553</v>
      </c>
      <c r="BZ39" t="s">
        <v>1762</v>
      </c>
    </row>
    <row r="40" spans="1:78" x14ac:dyDescent="0.25">
      <c r="B40" t="s">
        <v>1768</v>
      </c>
      <c r="AH40" s="2" t="s">
        <v>1766</v>
      </c>
      <c r="AU40" s="2" t="s">
        <v>1767</v>
      </c>
      <c r="BY40" s="4">
        <f>MEDIAN(BY5:BY37)</f>
        <v>61.583333333333336</v>
      </c>
      <c r="BZ40" t="s">
        <v>1763</v>
      </c>
    </row>
    <row r="41" spans="1:78" x14ac:dyDescent="0.25">
      <c r="BY41" s="4">
        <f>MIN(BY5:BY37)</f>
        <v>18.961111111111112</v>
      </c>
      <c r="BZ41" t="s">
        <v>1764</v>
      </c>
    </row>
    <row r="42" spans="1:78" x14ac:dyDescent="0.25">
      <c r="BY42" s="4">
        <f>MAX(BY5:BY37)</f>
        <v>82.083333333333329</v>
      </c>
      <c r="BZ42" t="s">
        <v>1765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CCEE9-CB36-4B90-8A00-7CA7D7876AB7}">
  <dimension ref="A1:BZ40"/>
  <sheetViews>
    <sheetView topLeftCell="Q4" workbookViewId="0">
      <selection activeCell="Q5" sqref="A5:XFD13"/>
    </sheetView>
  </sheetViews>
  <sheetFormatPr defaultRowHeight="15" x14ac:dyDescent="0.25"/>
  <sheetData>
    <row r="1" spans="1:78" ht="60" x14ac:dyDescent="0.25">
      <c r="A1" t="s">
        <v>0</v>
      </c>
      <c r="BY1" s="3" t="s">
        <v>1760</v>
      </c>
    </row>
    <row r="2" spans="1:78" x14ac:dyDescent="0.25">
      <c r="A2" t="s">
        <v>1</v>
      </c>
      <c r="BY2" s="2">
        <v>45292</v>
      </c>
    </row>
    <row r="3" spans="1:78" x14ac:dyDescent="0.25">
      <c r="BY3" s="2"/>
    </row>
    <row r="4" spans="1:78" ht="75" x14ac:dyDescent="0.25">
      <c r="A4" t="s">
        <v>2</v>
      </c>
      <c r="B4" t="s">
        <v>3</v>
      </c>
      <c r="C4" t="s">
        <v>4</v>
      </c>
      <c r="D4" t="s">
        <v>5</v>
      </c>
      <c r="E4" t="s">
        <v>6</v>
      </c>
      <c r="F4" t="s">
        <v>7</v>
      </c>
      <c r="G4" t="s">
        <v>8</v>
      </c>
      <c r="H4" t="s">
        <v>9</v>
      </c>
      <c r="I4" t="s">
        <v>10</v>
      </c>
      <c r="J4" t="s">
        <v>11</v>
      </c>
      <c r="K4" t="s">
        <v>12</v>
      </c>
      <c r="L4" t="s">
        <v>13</v>
      </c>
      <c r="M4" t="s">
        <v>14</v>
      </c>
      <c r="N4" t="s">
        <v>15</v>
      </c>
      <c r="O4" t="s">
        <v>16</v>
      </c>
      <c r="P4" t="s">
        <v>17</v>
      </c>
      <c r="Q4" t="s">
        <v>18</v>
      </c>
      <c r="R4" t="s">
        <v>19</v>
      </c>
      <c r="S4" t="s">
        <v>20</v>
      </c>
      <c r="T4" t="s">
        <v>21</v>
      </c>
      <c r="U4" t="s">
        <v>22</v>
      </c>
      <c r="V4" t="s">
        <v>23</v>
      </c>
      <c r="W4" t="s">
        <v>24</v>
      </c>
      <c r="X4" t="s">
        <v>25</v>
      </c>
      <c r="Y4" t="s">
        <v>26</v>
      </c>
      <c r="Z4" t="s">
        <v>27</v>
      </c>
      <c r="AA4" t="s">
        <v>28</v>
      </c>
      <c r="AB4" t="s">
        <v>29</v>
      </c>
      <c r="AC4" t="s">
        <v>30</v>
      </c>
      <c r="AD4" t="s">
        <v>31</v>
      </c>
      <c r="AE4" t="s">
        <v>32</v>
      </c>
      <c r="AF4" t="s">
        <v>33</v>
      </c>
      <c r="AG4" t="s">
        <v>34</v>
      </c>
      <c r="AH4" t="s">
        <v>35</v>
      </c>
      <c r="AI4" t="s">
        <v>36</v>
      </c>
      <c r="AJ4" t="s">
        <v>37</v>
      </c>
      <c r="AK4" t="s">
        <v>38</v>
      </c>
      <c r="AL4" t="s">
        <v>39</v>
      </c>
      <c r="AM4" t="s">
        <v>40</v>
      </c>
      <c r="AN4" t="s">
        <v>41</v>
      </c>
      <c r="AO4" t="s">
        <v>42</v>
      </c>
      <c r="AP4" t="s">
        <v>43</v>
      </c>
      <c r="AQ4" t="s">
        <v>44</v>
      </c>
      <c r="AR4" t="s">
        <v>45</v>
      </c>
      <c r="AS4" t="s">
        <v>46</v>
      </c>
      <c r="AT4" t="s">
        <v>47</v>
      </c>
      <c r="AU4" t="s">
        <v>48</v>
      </c>
      <c r="AV4" t="s">
        <v>49</v>
      </c>
      <c r="AW4" t="s">
        <v>50</v>
      </c>
      <c r="AX4" t="s">
        <v>51</v>
      </c>
      <c r="AY4" t="s">
        <v>52</v>
      </c>
      <c r="AZ4" t="s">
        <v>53</v>
      </c>
      <c r="BA4" t="s">
        <v>54</v>
      </c>
      <c r="BB4" t="s">
        <v>55</v>
      </c>
      <c r="BC4" t="s">
        <v>56</v>
      </c>
      <c r="BD4" t="s">
        <v>57</v>
      </c>
      <c r="BE4" t="s">
        <v>58</v>
      </c>
      <c r="BF4" t="s">
        <v>59</v>
      </c>
      <c r="BG4" t="s">
        <v>60</v>
      </c>
      <c r="BH4" t="s">
        <v>61</v>
      </c>
      <c r="BI4" t="s">
        <v>62</v>
      </c>
      <c r="BJ4" t="s">
        <v>63</v>
      </c>
      <c r="BK4" t="s">
        <v>64</v>
      </c>
      <c r="BL4" t="s">
        <v>65</v>
      </c>
      <c r="BM4" t="s">
        <v>66</v>
      </c>
      <c r="BN4" t="s">
        <v>67</v>
      </c>
      <c r="BO4" t="s">
        <v>68</v>
      </c>
      <c r="BP4" t="s">
        <v>69</v>
      </c>
      <c r="BQ4" t="s">
        <v>70</v>
      </c>
      <c r="BR4" t="s">
        <v>71</v>
      </c>
      <c r="BY4" s="3" t="s">
        <v>1761</v>
      </c>
    </row>
    <row r="5" spans="1:78" x14ac:dyDescent="0.25">
      <c r="A5" t="s">
        <v>364</v>
      </c>
      <c r="B5" t="s">
        <v>365</v>
      </c>
      <c r="C5" t="s">
        <v>366</v>
      </c>
      <c r="D5" t="s">
        <v>367</v>
      </c>
      <c r="E5" t="s">
        <v>368</v>
      </c>
      <c r="F5" t="s">
        <v>369</v>
      </c>
      <c r="G5" t="s">
        <v>78</v>
      </c>
      <c r="H5" t="s">
        <v>78</v>
      </c>
      <c r="I5" t="s">
        <v>78</v>
      </c>
      <c r="J5" t="s">
        <v>370</v>
      </c>
      <c r="K5" t="s">
        <v>80</v>
      </c>
      <c r="L5" t="s">
        <v>81</v>
      </c>
      <c r="M5" t="s">
        <v>82</v>
      </c>
      <c r="N5" t="s">
        <v>371</v>
      </c>
      <c r="O5" t="s">
        <v>84</v>
      </c>
      <c r="P5" t="s">
        <v>85</v>
      </c>
      <c r="Q5" t="s">
        <v>86</v>
      </c>
      <c r="R5" t="s">
        <v>87</v>
      </c>
      <c r="S5" t="s">
        <v>88</v>
      </c>
      <c r="T5" t="s">
        <v>89</v>
      </c>
      <c r="U5" t="s">
        <v>372</v>
      </c>
      <c r="V5" t="s">
        <v>373</v>
      </c>
      <c r="W5" t="s">
        <v>374</v>
      </c>
      <c r="X5" t="s">
        <v>93</v>
      </c>
      <c r="Y5" t="s">
        <v>375</v>
      </c>
      <c r="Z5" t="s">
        <v>376</v>
      </c>
      <c r="AA5" t="s">
        <v>377</v>
      </c>
      <c r="AB5" t="s">
        <v>378</v>
      </c>
      <c r="AC5" t="s">
        <v>98</v>
      </c>
      <c r="AD5" t="s">
        <v>99</v>
      </c>
      <c r="AE5" t="s">
        <v>379</v>
      </c>
      <c r="AF5" t="s">
        <v>99</v>
      </c>
      <c r="AG5">
        <v>9</v>
      </c>
      <c r="AH5">
        <v>2509</v>
      </c>
      <c r="AI5">
        <v>5</v>
      </c>
      <c r="AJ5">
        <v>420</v>
      </c>
      <c r="AK5">
        <v>4</v>
      </c>
      <c r="AL5">
        <v>2929</v>
      </c>
      <c r="AM5">
        <v>300</v>
      </c>
      <c r="AN5">
        <v>20</v>
      </c>
      <c r="AO5">
        <v>20</v>
      </c>
      <c r="AP5">
        <v>0</v>
      </c>
      <c r="AQ5">
        <v>80</v>
      </c>
      <c r="AR5">
        <v>0</v>
      </c>
      <c r="AS5">
        <v>3515</v>
      </c>
      <c r="AT5">
        <v>0</v>
      </c>
      <c r="AU5">
        <v>3515</v>
      </c>
      <c r="AV5">
        <v>3515</v>
      </c>
      <c r="AW5">
        <v>586</v>
      </c>
      <c r="AX5">
        <v>0</v>
      </c>
      <c r="AY5">
        <v>3515</v>
      </c>
      <c r="AZ5">
        <v>3515</v>
      </c>
      <c r="BA5">
        <v>2929</v>
      </c>
      <c r="BB5" t="s">
        <v>207</v>
      </c>
      <c r="BC5" t="s">
        <v>380</v>
      </c>
      <c r="BD5" t="s">
        <v>207</v>
      </c>
      <c r="BE5" t="s">
        <v>78</v>
      </c>
      <c r="BF5" t="s">
        <v>78</v>
      </c>
      <c r="BG5">
        <v>0</v>
      </c>
      <c r="BH5">
        <v>0</v>
      </c>
      <c r="BI5">
        <v>1833705</v>
      </c>
      <c r="BN5" t="s">
        <v>78</v>
      </c>
      <c r="BO5" t="s">
        <v>78</v>
      </c>
      <c r="BP5" t="s">
        <v>103</v>
      </c>
      <c r="BQ5" t="s">
        <v>103</v>
      </c>
      <c r="BR5" t="s">
        <v>104</v>
      </c>
      <c r="BY5" s="4">
        <f>YEARFRAC(BB5,$BY$2)</f>
        <v>63.666666666666664</v>
      </c>
    </row>
    <row r="6" spans="1:78" x14ac:dyDescent="0.25">
      <c r="A6" t="s">
        <v>381</v>
      </c>
      <c r="B6" t="s">
        <v>382</v>
      </c>
      <c r="C6" t="s">
        <v>383</v>
      </c>
      <c r="D6" t="s">
        <v>384</v>
      </c>
      <c r="E6" t="s">
        <v>385</v>
      </c>
      <c r="F6" t="s">
        <v>386</v>
      </c>
      <c r="G6" t="s">
        <v>78</v>
      </c>
      <c r="H6" t="s">
        <v>78</v>
      </c>
      <c r="I6" t="s">
        <v>78</v>
      </c>
      <c r="J6" t="s">
        <v>370</v>
      </c>
      <c r="K6" t="s">
        <v>80</v>
      </c>
      <c r="L6" t="s">
        <v>81</v>
      </c>
      <c r="M6" t="s">
        <v>82</v>
      </c>
      <c r="N6" t="s">
        <v>239</v>
      </c>
      <c r="O6" t="s">
        <v>84</v>
      </c>
      <c r="P6" t="s">
        <v>85</v>
      </c>
      <c r="Q6" t="s">
        <v>86</v>
      </c>
      <c r="R6" t="s">
        <v>87</v>
      </c>
      <c r="S6" t="s">
        <v>88</v>
      </c>
      <c r="T6" t="s">
        <v>89</v>
      </c>
      <c r="U6" t="s">
        <v>372</v>
      </c>
      <c r="V6" t="s">
        <v>373</v>
      </c>
      <c r="W6" t="s">
        <v>374</v>
      </c>
      <c r="X6" t="s">
        <v>93</v>
      </c>
      <c r="Y6" t="s">
        <v>375</v>
      </c>
      <c r="Z6" t="s">
        <v>376</v>
      </c>
      <c r="AA6" t="s">
        <v>377</v>
      </c>
      <c r="AB6" t="s">
        <v>378</v>
      </c>
      <c r="AC6" t="s">
        <v>98</v>
      </c>
      <c r="AD6" t="s">
        <v>99</v>
      </c>
      <c r="AE6" t="s">
        <v>387</v>
      </c>
      <c r="AF6" t="s">
        <v>99</v>
      </c>
      <c r="AG6">
        <v>1</v>
      </c>
      <c r="AH6">
        <v>2988</v>
      </c>
      <c r="AI6">
        <v>1</v>
      </c>
      <c r="AJ6">
        <v>0</v>
      </c>
      <c r="AK6">
        <v>0</v>
      </c>
      <c r="AL6">
        <v>2988</v>
      </c>
      <c r="AM6">
        <v>0</v>
      </c>
      <c r="AN6">
        <v>0</v>
      </c>
      <c r="AO6">
        <v>0</v>
      </c>
      <c r="AP6">
        <v>0</v>
      </c>
      <c r="AQ6">
        <v>0</v>
      </c>
      <c r="AR6">
        <v>0</v>
      </c>
      <c r="AS6">
        <v>3100</v>
      </c>
      <c r="AT6">
        <v>0</v>
      </c>
      <c r="AU6">
        <v>3100</v>
      </c>
      <c r="AV6">
        <v>3100</v>
      </c>
      <c r="AW6">
        <v>112</v>
      </c>
      <c r="AX6">
        <v>0</v>
      </c>
      <c r="AY6">
        <v>3100</v>
      </c>
      <c r="AZ6">
        <v>3100</v>
      </c>
      <c r="BA6">
        <v>2988</v>
      </c>
      <c r="BB6" t="s">
        <v>207</v>
      </c>
      <c r="BC6" t="s">
        <v>380</v>
      </c>
      <c r="BD6" t="s">
        <v>207</v>
      </c>
      <c r="BE6" t="s">
        <v>78</v>
      </c>
      <c r="BF6" t="s">
        <v>78</v>
      </c>
      <c r="BG6">
        <v>0</v>
      </c>
      <c r="BH6">
        <v>0</v>
      </c>
      <c r="BI6">
        <v>1155693</v>
      </c>
      <c r="BN6" t="s">
        <v>78</v>
      </c>
      <c r="BO6" t="s">
        <v>78</v>
      </c>
      <c r="BP6" t="s">
        <v>103</v>
      </c>
      <c r="BQ6" t="s">
        <v>103</v>
      </c>
      <c r="BR6" t="s">
        <v>104</v>
      </c>
      <c r="BY6" s="4">
        <f t="shared" ref="BY6:BY13" si="0">YEARFRAC(BB6,$BY$2)</f>
        <v>63.666666666666664</v>
      </c>
    </row>
    <row r="7" spans="1:78" x14ac:dyDescent="0.25">
      <c r="A7" t="s">
        <v>388</v>
      </c>
      <c r="B7" t="s">
        <v>389</v>
      </c>
      <c r="C7" t="s">
        <v>390</v>
      </c>
      <c r="D7" t="s">
        <v>391</v>
      </c>
      <c r="E7" t="s">
        <v>392</v>
      </c>
      <c r="F7" t="s">
        <v>393</v>
      </c>
      <c r="G7" t="s">
        <v>78</v>
      </c>
      <c r="H7" t="s">
        <v>78</v>
      </c>
      <c r="I7" t="s">
        <v>78</v>
      </c>
      <c r="J7" t="s">
        <v>370</v>
      </c>
      <c r="K7" t="s">
        <v>80</v>
      </c>
      <c r="L7" t="s">
        <v>81</v>
      </c>
      <c r="M7" t="s">
        <v>82</v>
      </c>
      <c r="N7" t="s">
        <v>239</v>
      </c>
      <c r="O7" t="s">
        <v>84</v>
      </c>
      <c r="P7" t="s">
        <v>85</v>
      </c>
      <c r="Q7" t="s">
        <v>86</v>
      </c>
      <c r="R7" t="s">
        <v>87</v>
      </c>
      <c r="S7" t="s">
        <v>88</v>
      </c>
      <c r="T7" t="s">
        <v>89</v>
      </c>
      <c r="U7" t="s">
        <v>372</v>
      </c>
      <c r="V7" t="s">
        <v>373</v>
      </c>
      <c r="W7" t="s">
        <v>374</v>
      </c>
      <c r="X7" t="s">
        <v>93</v>
      </c>
      <c r="Y7" t="s">
        <v>375</v>
      </c>
      <c r="Z7" t="s">
        <v>376</v>
      </c>
      <c r="AA7" t="s">
        <v>377</v>
      </c>
      <c r="AB7" t="s">
        <v>378</v>
      </c>
      <c r="AC7" t="s">
        <v>98</v>
      </c>
      <c r="AD7" t="s">
        <v>99</v>
      </c>
      <c r="AE7" t="s">
        <v>394</v>
      </c>
      <c r="AF7" t="s">
        <v>99</v>
      </c>
      <c r="AG7">
        <v>1</v>
      </c>
      <c r="AH7">
        <v>3429</v>
      </c>
      <c r="AI7">
        <v>1</v>
      </c>
      <c r="AJ7">
        <v>0</v>
      </c>
      <c r="AK7">
        <v>0</v>
      </c>
      <c r="AL7">
        <v>3429</v>
      </c>
      <c r="AM7">
        <v>0</v>
      </c>
      <c r="AN7">
        <v>0</v>
      </c>
      <c r="AO7">
        <v>0</v>
      </c>
      <c r="AP7">
        <v>0</v>
      </c>
      <c r="AQ7">
        <v>0</v>
      </c>
      <c r="AR7">
        <v>0</v>
      </c>
      <c r="AS7">
        <v>3550</v>
      </c>
      <c r="AT7">
        <v>0</v>
      </c>
      <c r="AU7">
        <v>3550</v>
      </c>
      <c r="AV7">
        <v>3550</v>
      </c>
      <c r="AW7">
        <v>121</v>
      </c>
      <c r="AX7">
        <v>0</v>
      </c>
      <c r="AY7">
        <v>3550</v>
      </c>
      <c r="AZ7">
        <v>3550</v>
      </c>
      <c r="BA7">
        <v>3429</v>
      </c>
      <c r="BB7" t="s">
        <v>207</v>
      </c>
      <c r="BC7" t="s">
        <v>380</v>
      </c>
      <c r="BD7" t="s">
        <v>207</v>
      </c>
      <c r="BE7" t="s">
        <v>78</v>
      </c>
      <c r="BF7" t="s">
        <v>78</v>
      </c>
      <c r="BG7">
        <v>0</v>
      </c>
      <c r="BH7">
        <v>0</v>
      </c>
      <c r="BI7">
        <v>1323455</v>
      </c>
      <c r="BN7" t="s">
        <v>78</v>
      </c>
      <c r="BO7" t="s">
        <v>78</v>
      </c>
      <c r="BP7" t="s">
        <v>103</v>
      </c>
      <c r="BQ7" t="s">
        <v>103</v>
      </c>
      <c r="BR7" t="s">
        <v>104</v>
      </c>
      <c r="BY7" s="4">
        <f t="shared" si="0"/>
        <v>63.666666666666664</v>
      </c>
    </row>
    <row r="8" spans="1:78" x14ac:dyDescent="0.25">
      <c r="A8" t="s">
        <v>395</v>
      </c>
      <c r="B8" t="s">
        <v>396</v>
      </c>
      <c r="C8" t="s">
        <v>397</v>
      </c>
      <c r="D8" t="s">
        <v>398</v>
      </c>
      <c r="E8" t="s">
        <v>399</v>
      </c>
      <c r="F8" t="s">
        <v>400</v>
      </c>
      <c r="G8" t="s">
        <v>78</v>
      </c>
      <c r="H8" t="s">
        <v>78</v>
      </c>
      <c r="I8" t="s">
        <v>78</v>
      </c>
      <c r="J8" t="s">
        <v>370</v>
      </c>
      <c r="K8" t="s">
        <v>80</v>
      </c>
      <c r="L8" t="s">
        <v>81</v>
      </c>
      <c r="M8" t="s">
        <v>82</v>
      </c>
      <c r="N8" t="s">
        <v>239</v>
      </c>
      <c r="O8" t="s">
        <v>84</v>
      </c>
      <c r="P8" t="s">
        <v>85</v>
      </c>
      <c r="Q8" t="s">
        <v>86</v>
      </c>
      <c r="R8" t="s">
        <v>87</v>
      </c>
      <c r="S8" t="s">
        <v>88</v>
      </c>
      <c r="T8" t="s">
        <v>89</v>
      </c>
      <c r="U8" t="s">
        <v>372</v>
      </c>
      <c r="V8" t="s">
        <v>373</v>
      </c>
      <c r="W8" t="s">
        <v>374</v>
      </c>
      <c r="X8" t="s">
        <v>93</v>
      </c>
      <c r="Y8" t="s">
        <v>375</v>
      </c>
      <c r="Z8" t="s">
        <v>376</v>
      </c>
      <c r="AA8" t="s">
        <v>377</v>
      </c>
      <c r="AB8" t="s">
        <v>378</v>
      </c>
      <c r="AC8" t="s">
        <v>98</v>
      </c>
      <c r="AD8" t="s">
        <v>99</v>
      </c>
      <c r="AE8" t="s">
        <v>401</v>
      </c>
      <c r="AF8" t="s">
        <v>99</v>
      </c>
      <c r="AG8">
        <v>1</v>
      </c>
      <c r="AH8">
        <v>175</v>
      </c>
      <c r="AI8">
        <v>1</v>
      </c>
      <c r="AJ8">
        <v>0</v>
      </c>
      <c r="AK8">
        <v>0</v>
      </c>
      <c r="AL8">
        <v>175</v>
      </c>
      <c r="AM8">
        <v>0</v>
      </c>
      <c r="AN8">
        <v>0</v>
      </c>
      <c r="AO8">
        <v>0</v>
      </c>
      <c r="AP8">
        <v>0</v>
      </c>
      <c r="AQ8">
        <v>0</v>
      </c>
      <c r="AR8">
        <v>0</v>
      </c>
      <c r="AS8">
        <v>204</v>
      </c>
      <c r="AT8">
        <v>0</v>
      </c>
      <c r="AU8">
        <v>204</v>
      </c>
      <c r="AV8">
        <v>204</v>
      </c>
      <c r="AW8">
        <v>29</v>
      </c>
      <c r="AX8">
        <v>0</v>
      </c>
      <c r="AY8">
        <v>204</v>
      </c>
      <c r="AZ8">
        <v>204</v>
      </c>
      <c r="BA8">
        <v>175</v>
      </c>
      <c r="BB8" t="s">
        <v>207</v>
      </c>
      <c r="BC8" t="s">
        <v>380</v>
      </c>
      <c r="BD8" t="s">
        <v>207</v>
      </c>
      <c r="BE8" t="s">
        <v>78</v>
      </c>
      <c r="BF8" t="s">
        <v>78</v>
      </c>
      <c r="BG8">
        <v>0</v>
      </c>
      <c r="BH8">
        <v>0</v>
      </c>
      <c r="BI8">
        <v>76052</v>
      </c>
      <c r="BN8" t="s">
        <v>78</v>
      </c>
      <c r="BO8" t="s">
        <v>78</v>
      </c>
      <c r="BP8" t="s">
        <v>103</v>
      </c>
      <c r="BQ8" t="s">
        <v>103</v>
      </c>
      <c r="BR8" t="s">
        <v>104</v>
      </c>
      <c r="BY8" s="4">
        <f t="shared" si="0"/>
        <v>63.666666666666664</v>
      </c>
    </row>
    <row r="9" spans="1:78" x14ac:dyDescent="0.25">
      <c r="A9" t="s">
        <v>402</v>
      </c>
      <c r="B9" t="s">
        <v>403</v>
      </c>
      <c r="C9" t="s">
        <v>404</v>
      </c>
      <c r="D9" t="s">
        <v>236</v>
      </c>
      <c r="E9" t="s">
        <v>405</v>
      </c>
      <c r="F9" t="s">
        <v>406</v>
      </c>
      <c r="G9" t="s">
        <v>78</v>
      </c>
      <c r="H9" t="s">
        <v>78</v>
      </c>
      <c r="I9" t="s">
        <v>78</v>
      </c>
      <c r="J9" t="s">
        <v>370</v>
      </c>
      <c r="K9" t="s">
        <v>80</v>
      </c>
      <c r="L9" t="s">
        <v>81</v>
      </c>
      <c r="M9" t="s">
        <v>82</v>
      </c>
      <c r="N9" t="s">
        <v>371</v>
      </c>
      <c r="O9" t="s">
        <v>84</v>
      </c>
      <c r="P9" t="s">
        <v>85</v>
      </c>
      <c r="Q9" t="s">
        <v>86</v>
      </c>
      <c r="R9" t="s">
        <v>87</v>
      </c>
      <c r="S9" t="s">
        <v>88</v>
      </c>
      <c r="T9" t="s">
        <v>89</v>
      </c>
      <c r="U9" t="s">
        <v>372</v>
      </c>
      <c r="V9" t="s">
        <v>373</v>
      </c>
      <c r="W9" t="s">
        <v>374</v>
      </c>
      <c r="X9" t="s">
        <v>93</v>
      </c>
      <c r="Y9" t="s">
        <v>375</v>
      </c>
      <c r="Z9" t="s">
        <v>376</v>
      </c>
      <c r="AA9" t="s">
        <v>377</v>
      </c>
      <c r="AB9" t="s">
        <v>378</v>
      </c>
      <c r="AC9" t="s">
        <v>98</v>
      </c>
      <c r="AD9" t="s">
        <v>99</v>
      </c>
      <c r="AE9" t="s">
        <v>407</v>
      </c>
      <c r="AF9" t="s">
        <v>99</v>
      </c>
      <c r="AG9">
        <v>4</v>
      </c>
      <c r="AH9">
        <v>1374</v>
      </c>
      <c r="AI9">
        <v>3</v>
      </c>
      <c r="AJ9">
        <v>165</v>
      </c>
      <c r="AK9">
        <v>1</v>
      </c>
      <c r="AL9">
        <v>1539</v>
      </c>
      <c r="AM9">
        <v>0</v>
      </c>
      <c r="AN9">
        <v>0</v>
      </c>
      <c r="AO9">
        <v>0</v>
      </c>
      <c r="AP9">
        <v>0</v>
      </c>
      <c r="AQ9">
        <v>165</v>
      </c>
      <c r="AR9">
        <v>0</v>
      </c>
      <c r="AS9">
        <v>600</v>
      </c>
      <c r="AT9">
        <v>1024</v>
      </c>
      <c r="AU9">
        <v>1624</v>
      </c>
      <c r="AV9">
        <v>1112</v>
      </c>
      <c r="AW9">
        <v>0</v>
      </c>
      <c r="AX9">
        <v>0</v>
      </c>
      <c r="AY9">
        <v>1112</v>
      </c>
      <c r="AZ9">
        <v>1112</v>
      </c>
      <c r="BA9">
        <v>1539</v>
      </c>
      <c r="BB9" t="s">
        <v>207</v>
      </c>
      <c r="BC9" t="s">
        <v>380</v>
      </c>
      <c r="BD9" t="s">
        <v>207</v>
      </c>
      <c r="BE9" t="s">
        <v>78</v>
      </c>
      <c r="BF9" t="s">
        <v>78</v>
      </c>
      <c r="BG9">
        <v>0</v>
      </c>
      <c r="BH9">
        <v>0</v>
      </c>
      <c r="BI9">
        <v>414558</v>
      </c>
      <c r="BN9" t="s">
        <v>78</v>
      </c>
      <c r="BO9" t="s">
        <v>78</v>
      </c>
      <c r="BP9" t="s">
        <v>103</v>
      </c>
      <c r="BQ9" t="s">
        <v>103</v>
      </c>
      <c r="BR9" t="s">
        <v>104</v>
      </c>
      <c r="BY9" s="4">
        <f t="shared" si="0"/>
        <v>63.666666666666664</v>
      </c>
    </row>
    <row r="10" spans="1:78" x14ac:dyDescent="0.25">
      <c r="A10" t="s">
        <v>408</v>
      </c>
      <c r="B10" t="s">
        <v>409</v>
      </c>
      <c r="C10" t="s">
        <v>410</v>
      </c>
      <c r="D10" t="s">
        <v>411</v>
      </c>
      <c r="E10" t="s">
        <v>412</v>
      </c>
      <c r="F10" t="s">
        <v>413</v>
      </c>
      <c r="G10" t="s">
        <v>78</v>
      </c>
      <c r="H10" t="s">
        <v>78</v>
      </c>
      <c r="I10" t="s">
        <v>78</v>
      </c>
      <c r="J10" t="s">
        <v>370</v>
      </c>
      <c r="K10" t="s">
        <v>80</v>
      </c>
      <c r="L10" t="s">
        <v>81</v>
      </c>
      <c r="M10" t="s">
        <v>82</v>
      </c>
      <c r="N10" t="s">
        <v>414</v>
      </c>
      <c r="O10" t="s">
        <v>84</v>
      </c>
      <c r="P10" t="s">
        <v>85</v>
      </c>
      <c r="Q10" t="s">
        <v>86</v>
      </c>
      <c r="R10" t="s">
        <v>87</v>
      </c>
      <c r="S10" t="s">
        <v>88</v>
      </c>
      <c r="T10" t="s">
        <v>89</v>
      </c>
      <c r="U10" t="s">
        <v>372</v>
      </c>
      <c r="V10" t="s">
        <v>373</v>
      </c>
      <c r="W10" t="s">
        <v>374</v>
      </c>
      <c r="X10" t="s">
        <v>93</v>
      </c>
      <c r="Y10" t="s">
        <v>375</v>
      </c>
      <c r="Z10" t="s">
        <v>376</v>
      </c>
      <c r="AA10" t="s">
        <v>377</v>
      </c>
      <c r="AB10" t="s">
        <v>378</v>
      </c>
      <c r="AC10" t="s">
        <v>98</v>
      </c>
      <c r="AD10" t="s">
        <v>99</v>
      </c>
      <c r="AE10" t="s">
        <v>415</v>
      </c>
      <c r="AF10" t="s">
        <v>99</v>
      </c>
      <c r="AG10">
        <v>1</v>
      </c>
      <c r="AH10">
        <v>0</v>
      </c>
      <c r="AI10">
        <v>0</v>
      </c>
      <c r="AJ10">
        <v>246</v>
      </c>
      <c r="AK10">
        <v>1</v>
      </c>
      <c r="AL10">
        <v>246</v>
      </c>
      <c r="AM10">
        <v>0</v>
      </c>
      <c r="AN10">
        <v>0</v>
      </c>
      <c r="AO10">
        <v>246</v>
      </c>
      <c r="AP10">
        <v>0</v>
      </c>
      <c r="AQ10">
        <v>0</v>
      </c>
      <c r="AR10">
        <v>0</v>
      </c>
      <c r="AS10">
        <v>280</v>
      </c>
      <c r="AT10">
        <v>0</v>
      </c>
      <c r="AU10">
        <v>280</v>
      </c>
      <c r="AV10">
        <v>280</v>
      </c>
      <c r="AW10">
        <v>34</v>
      </c>
      <c r="AX10">
        <v>0</v>
      </c>
      <c r="AY10">
        <v>280</v>
      </c>
      <c r="AZ10">
        <v>280</v>
      </c>
      <c r="BA10">
        <v>246</v>
      </c>
      <c r="BB10" t="s">
        <v>207</v>
      </c>
      <c r="BC10" t="s">
        <v>380</v>
      </c>
      <c r="BD10" t="s">
        <v>207</v>
      </c>
      <c r="BE10" t="s">
        <v>78</v>
      </c>
      <c r="BF10" t="s">
        <v>78</v>
      </c>
      <c r="BG10">
        <v>0</v>
      </c>
      <c r="BH10">
        <v>0</v>
      </c>
      <c r="BI10">
        <v>0</v>
      </c>
      <c r="BN10" t="s">
        <v>78</v>
      </c>
      <c r="BO10" t="s">
        <v>78</v>
      </c>
      <c r="BP10" t="s">
        <v>103</v>
      </c>
      <c r="BQ10" t="s">
        <v>103</v>
      </c>
      <c r="BR10" t="s">
        <v>104</v>
      </c>
      <c r="BY10" s="4">
        <f t="shared" si="0"/>
        <v>63.666666666666664</v>
      </c>
    </row>
    <row r="11" spans="1:78" x14ac:dyDescent="0.25">
      <c r="A11" t="s">
        <v>416</v>
      </c>
      <c r="B11" t="s">
        <v>417</v>
      </c>
      <c r="C11" t="s">
        <v>418</v>
      </c>
      <c r="D11" t="s">
        <v>419</v>
      </c>
      <c r="E11" t="s">
        <v>420</v>
      </c>
      <c r="F11" t="s">
        <v>421</v>
      </c>
      <c r="G11" t="s">
        <v>78</v>
      </c>
      <c r="H11" t="s">
        <v>78</v>
      </c>
      <c r="I11" t="s">
        <v>78</v>
      </c>
      <c r="J11" t="s">
        <v>370</v>
      </c>
      <c r="K11" t="s">
        <v>80</v>
      </c>
      <c r="L11" t="s">
        <v>81</v>
      </c>
      <c r="M11" t="s">
        <v>82</v>
      </c>
      <c r="N11" t="s">
        <v>414</v>
      </c>
      <c r="O11" t="s">
        <v>84</v>
      </c>
      <c r="P11" t="s">
        <v>85</v>
      </c>
      <c r="Q11" t="s">
        <v>86</v>
      </c>
      <c r="R11" t="s">
        <v>87</v>
      </c>
      <c r="S11" t="s">
        <v>88</v>
      </c>
      <c r="T11" t="s">
        <v>89</v>
      </c>
      <c r="U11" t="s">
        <v>372</v>
      </c>
      <c r="V11" t="s">
        <v>373</v>
      </c>
      <c r="W11" t="s">
        <v>374</v>
      </c>
      <c r="X11" t="s">
        <v>93</v>
      </c>
      <c r="Y11" t="s">
        <v>375</v>
      </c>
      <c r="Z11" t="s">
        <v>376</v>
      </c>
      <c r="AA11" t="s">
        <v>377</v>
      </c>
      <c r="AB11" t="s">
        <v>378</v>
      </c>
      <c r="AC11" t="s">
        <v>98</v>
      </c>
      <c r="AD11" t="s">
        <v>99</v>
      </c>
      <c r="AE11" t="s">
        <v>422</v>
      </c>
      <c r="AF11" t="s">
        <v>99</v>
      </c>
      <c r="AG11">
        <v>1</v>
      </c>
      <c r="AH11">
        <v>0</v>
      </c>
      <c r="AI11">
        <v>0</v>
      </c>
      <c r="AJ11">
        <v>284</v>
      </c>
      <c r="AK11">
        <v>1</v>
      </c>
      <c r="AL11">
        <v>284</v>
      </c>
      <c r="AM11">
        <v>0</v>
      </c>
      <c r="AN11">
        <v>0</v>
      </c>
      <c r="AO11">
        <v>284</v>
      </c>
      <c r="AP11">
        <v>0</v>
      </c>
      <c r="AQ11">
        <v>0</v>
      </c>
      <c r="AR11">
        <v>0</v>
      </c>
      <c r="AS11">
        <v>320</v>
      </c>
      <c r="AT11">
        <v>0</v>
      </c>
      <c r="AU11">
        <v>320</v>
      </c>
      <c r="AV11">
        <v>320</v>
      </c>
      <c r="AW11">
        <v>36</v>
      </c>
      <c r="AX11">
        <v>0</v>
      </c>
      <c r="AY11">
        <v>320</v>
      </c>
      <c r="AZ11">
        <v>320</v>
      </c>
      <c r="BA11">
        <v>284</v>
      </c>
      <c r="BB11" t="s">
        <v>207</v>
      </c>
      <c r="BC11" t="s">
        <v>380</v>
      </c>
      <c r="BD11" t="s">
        <v>207</v>
      </c>
      <c r="BE11" t="s">
        <v>78</v>
      </c>
      <c r="BF11" t="s">
        <v>78</v>
      </c>
      <c r="BG11">
        <v>0</v>
      </c>
      <c r="BH11">
        <v>0</v>
      </c>
      <c r="BI11">
        <v>0</v>
      </c>
      <c r="BN11" t="s">
        <v>78</v>
      </c>
      <c r="BO11" t="s">
        <v>78</v>
      </c>
      <c r="BP11" t="s">
        <v>103</v>
      </c>
      <c r="BQ11" t="s">
        <v>103</v>
      </c>
      <c r="BR11" t="s">
        <v>104</v>
      </c>
      <c r="BY11" s="4">
        <f t="shared" si="0"/>
        <v>63.666666666666664</v>
      </c>
    </row>
    <row r="12" spans="1:78" x14ac:dyDescent="0.25">
      <c r="A12" t="s">
        <v>423</v>
      </c>
      <c r="B12" t="s">
        <v>424</v>
      </c>
      <c r="C12" t="s">
        <v>425</v>
      </c>
      <c r="D12" t="s">
        <v>426</v>
      </c>
      <c r="E12" t="s">
        <v>427</v>
      </c>
      <c r="F12" t="s">
        <v>428</v>
      </c>
      <c r="G12" t="s">
        <v>78</v>
      </c>
      <c r="H12" t="s">
        <v>78</v>
      </c>
      <c r="I12" t="s">
        <v>78</v>
      </c>
      <c r="J12" t="s">
        <v>370</v>
      </c>
      <c r="K12" t="s">
        <v>80</v>
      </c>
      <c r="L12" t="s">
        <v>81</v>
      </c>
      <c r="M12" t="s">
        <v>82</v>
      </c>
      <c r="N12" t="s">
        <v>371</v>
      </c>
      <c r="O12" t="s">
        <v>131</v>
      </c>
      <c r="P12" t="s">
        <v>85</v>
      </c>
      <c r="Q12" t="s">
        <v>205</v>
      </c>
      <c r="R12" t="s">
        <v>87</v>
      </c>
      <c r="S12" t="s">
        <v>88</v>
      </c>
      <c r="T12" t="s">
        <v>89</v>
      </c>
      <c r="U12" t="s">
        <v>372</v>
      </c>
      <c r="V12" t="s">
        <v>373</v>
      </c>
      <c r="W12" t="s">
        <v>374</v>
      </c>
      <c r="X12" t="s">
        <v>93</v>
      </c>
      <c r="Y12" t="s">
        <v>375</v>
      </c>
      <c r="Z12" t="s">
        <v>376</v>
      </c>
      <c r="AA12" t="s">
        <v>377</v>
      </c>
      <c r="AB12" t="s">
        <v>378</v>
      </c>
      <c r="AC12" t="s">
        <v>98</v>
      </c>
      <c r="AD12" t="s">
        <v>99</v>
      </c>
      <c r="AE12" t="s">
        <v>429</v>
      </c>
      <c r="AF12" t="s">
        <v>99</v>
      </c>
      <c r="AG12">
        <v>1</v>
      </c>
      <c r="AH12">
        <v>1026</v>
      </c>
      <c r="AI12">
        <v>1</v>
      </c>
      <c r="AJ12">
        <v>0</v>
      </c>
      <c r="AK12">
        <v>0</v>
      </c>
      <c r="AL12">
        <v>1026</v>
      </c>
      <c r="AM12">
        <v>0</v>
      </c>
      <c r="AN12">
        <v>0</v>
      </c>
      <c r="AO12">
        <v>0</v>
      </c>
      <c r="AP12">
        <v>0</v>
      </c>
      <c r="AQ12">
        <v>0</v>
      </c>
      <c r="AR12">
        <v>0</v>
      </c>
      <c r="AS12">
        <v>1065</v>
      </c>
      <c r="AT12">
        <v>0</v>
      </c>
      <c r="AU12">
        <v>1065</v>
      </c>
      <c r="AV12">
        <v>1065</v>
      </c>
      <c r="AW12">
        <v>39</v>
      </c>
      <c r="AX12">
        <v>0</v>
      </c>
      <c r="AY12">
        <v>1065</v>
      </c>
      <c r="AZ12">
        <v>1065</v>
      </c>
      <c r="BA12">
        <v>1026</v>
      </c>
      <c r="BB12" t="s">
        <v>430</v>
      </c>
      <c r="BC12" t="s">
        <v>431</v>
      </c>
      <c r="BD12" t="s">
        <v>430</v>
      </c>
      <c r="BE12" t="s">
        <v>78</v>
      </c>
      <c r="BF12" t="s">
        <v>78</v>
      </c>
      <c r="BG12">
        <v>0</v>
      </c>
      <c r="BH12">
        <v>11934</v>
      </c>
      <c r="BI12">
        <v>397037</v>
      </c>
      <c r="BN12" t="s">
        <v>78</v>
      </c>
      <c r="BO12" t="s">
        <v>78</v>
      </c>
      <c r="BP12" t="s">
        <v>103</v>
      </c>
      <c r="BQ12" t="s">
        <v>103</v>
      </c>
      <c r="BR12" t="s">
        <v>104</v>
      </c>
      <c r="BY12" s="4">
        <f t="shared" si="0"/>
        <v>28.666666666666668</v>
      </c>
    </row>
    <row r="13" spans="1:78" x14ac:dyDescent="0.25">
      <c r="A13" t="s">
        <v>432</v>
      </c>
      <c r="B13" t="s">
        <v>433</v>
      </c>
      <c r="C13" t="s">
        <v>434</v>
      </c>
      <c r="D13" t="s">
        <v>435</v>
      </c>
      <c r="E13" t="s">
        <v>436</v>
      </c>
      <c r="F13" t="s">
        <v>437</v>
      </c>
      <c r="G13" t="s">
        <v>78</v>
      </c>
      <c r="H13" t="s">
        <v>78</v>
      </c>
      <c r="I13" t="s">
        <v>78</v>
      </c>
      <c r="J13" t="s">
        <v>370</v>
      </c>
      <c r="K13" t="s">
        <v>80</v>
      </c>
      <c r="L13" t="s">
        <v>81</v>
      </c>
      <c r="M13" t="s">
        <v>82</v>
      </c>
      <c r="N13" t="s">
        <v>371</v>
      </c>
      <c r="O13" t="s">
        <v>438</v>
      </c>
      <c r="P13" t="s">
        <v>85</v>
      </c>
      <c r="Q13" t="s">
        <v>205</v>
      </c>
      <c r="R13" t="s">
        <v>87</v>
      </c>
      <c r="S13" t="s">
        <v>88</v>
      </c>
      <c r="T13" t="s">
        <v>89</v>
      </c>
      <c r="U13" t="s">
        <v>372</v>
      </c>
      <c r="V13" t="s">
        <v>373</v>
      </c>
      <c r="W13" t="s">
        <v>374</v>
      </c>
      <c r="X13" t="s">
        <v>93</v>
      </c>
      <c r="Y13" t="s">
        <v>375</v>
      </c>
      <c r="Z13" t="s">
        <v>376</v>
      </c>
      <c r="AA13" t="s">
        <v>377</v>
      </c>
      <c r="AB13" t="s">
        <v>378</v>
      </c>
      <c r="AC13" t="s">
        <v>98</v>
      </c>
      <c r="AD13" t="s">
        <v>99</v>
      </c>
      <c r="AE13" t="s">
        <v>439</v>
      </c>
      <c r="AF13" t="s">
        <v>99</v>
      </c>
      <c r="AG13">
        <v>15</v>
      </c>
      <c r="AH13">
        <v>2352</v>
      </c>
      <c r="AI13">
        <v>11</v>
      </c>
      <c r="AJ13">
        <v>892</v>
      </c>
      <c r="AK13">
        <v>4</v>
      </c>
      <c r="AL13">
        <v>3244</v>
      </c>
      <c r="AM13">
        <v>391</v>
      </c>
      <c r="AN13">
        <v>19</v>
      </c>
      <c r="AO13">
        <v>45</v>
      </c>
      <c r="AP13">
        <v>0</v>
      </c>
      <c r="AQ13">
        <v>437</v>
      </c>
      <c r="AR13">
        <v>0</v>
      </c>
      <c r="AS13">
        <v>3765</v>
      </c>
      <c r="AT13">
        <v>0</v>
      </c>
      <c r="AU13">
        <v>3765</v>
      </c>
      <c r="AV13">
        <v>3765</v>
      </c>
      <c r="AW13">
        <v>521</v>
      </c>
      <c r="AX13">
        <v>0</v>
      </c>
      <c r="AY13">
        <v>3765</v>
      </c>
      <c r="AZ13">
        <v>3765</v>
      </c>
      <c r="BA13">
        <v>3244</v>
      </c>
      <c r="BB13" t="s">
        <v>430</v>
      </c>
      <c r="BC13" t="s">
        <v>431</v>
      </c>
      <c r="BD13" t="s">
        <v>430</v>
      </c>
      <c r="BE13" t="s">
        <v>78</v>
      </c>
      <c r="BF13" t="s">
        <v>78</v>
      </c>
      <c r="BG13">
        <v>0</v>
      </c>
      <c r="BH13">
        <v>614739</v>
      </c>
      <c r="BI13">
        <v>2050466</v>
      </c>
      <c r="BN13" t="s">
        <v>78</v>
      </c>
      <c r="BO13" t="s">
        <v>78</v>
      </c>
      <c r="BP13" t="s">
        <v>103</v>
      </c>
      <c r="BQ13" t="s">
        <v>103</v>
      </c>
      <c r="BR13" t="s">
        <v>104</v>
      </c>
      <c r="BY13" s="4">
        <f t="shared" si="0"/>
        <v>28.666666666666668</v>
      </c>
    </row>
    <row r="14" spans="1:78" x14ac:dyDescent="0.25">
      <c r="BY14" s="2"/>
    </row>
    <row r="15" spans="1:78" x14ac:dyDescent="0.25">
      <c r="B15" s="2">
        <f>COUNTA(B5:B13)</f>
        <v>9</v>
      </c>
      <c r="AH15" s="2">
        <f>SUM(AH5:AH13)</f>
        <v>13853</v>
      </c>
      <c r="AV15" s="2">
        <f>SUM(AV5:AV13)</f>
        <v>16911</v>
      </c>
      <c r="BY15" s="4">
        <f>AVERAGE(BY5:BY13)</f>
        <v>55.888888888888893</v>
      </c>
      <c r="BZ15" t="s">
        <v>1762</v>
      </c>
    </row>
    <row r="16" spans="1:78" x14ac:dyDescent="0.25">
      <c r="B16" t="s">
        <v>1768</v>
      </c>
      <c r="AH16" s="2" t="s">
        <v>1766</v>
      </c>
      <c r="AV16" s="2" t="s">
        <v>1767</v>
      </c>
      <c r="BY16" s="4">
        <f>MEDIAN(BY5:BY13)</f>
        <v>63.666666666666664</v>
      </c>
      <c r="BZ16" t="s">
        <v>1763</v>
      </c>
    </row>
    <row r="17" spans="77:78" x14ac:dyDescent="0.25">
      <c r="BY17" s="4">
        <f>MIN(BY5:BY13)</f>
        <v>28.666666666666668</v>
      </c>
      <c r="BZ17" t="s">
        <v>1764</v>
      </c>
    </row>
    <row r="18" spans="77:78" x14ac:dyDescent="0.25">
      <c r="BY18" s="4">
        <f>MAX(BY5:BY13)</f>
        <v>63.666666666666664</v>
      </c>
      <c r="BZ18" t="s">
        <v>1765</v>
      </c>
    </row>
    <row r="39" spans="47:47" x14ac:dyDescent="0.25">
      <c r="AU39" s="2">
        <f>SUM(AU5:AU37)</f>
        <v>17423</v>
      </c>
    </row>
    <row r="40" spans="47:47" x14ac:dyDescent="0.25">
      <c r="AU40" s="2" t="s">
        <v>1767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9213A-6D86-47F3-B3EB-EE5F8A7751A3}">
  <dimension ref="A1:BZ11"/>
  <sheetViews>
    <sheetView topLeftCell="BG2" workbookViewId="0">
      <selection activeCell="BG5" sqref="A5:XFD6"/>
    </sheetView>
  </sheetViews>
  <sheetFormatPr defaultRowHeight="15" x14ac:dyDescent="0.25"/>
  <sheetData>
    <row r="1" spans="1:78" ht="60" x14ac:dyDescent="0.25">
      <c r="A1" t="s">
        <v>0</v>
      </c>
      <c r="BY1" s="3" t="s">
        <v>1760</v>
      </c>
    </row>
    <row r="2" spans="1:78" x14ac:dyDescent="0.25">
      <c r="A2" t="s">
        <v>1</v>
      </c>
      <c r="BY2" s="2">
        <v>45292</v>
      </c>
    </row>
    <row r="3" spans="1:78" x14ac:dyDescent="0.25">
      <c r="BY3" s="2"/>
    </row>
    <row r="4" spans="1:78" ht="75" x14ac:dyDescent="0.25">
      <c r="A4" t="s">
        <v>2</v>
      </c>
      <c r="B4" t="s">
        <v>3</v>
      </c>
      <c r="C4" t="s">
        <v>4</v>
      </c>
      <c r="D4" t="s">
        <v>5</v>
      </c>
      <c r="E4" t="s">
        <v>6</v>
      </c>
      <c r="F4" t="s">
        <v>7</v>
      </c>
      <c r="G4" t="s">
        <v>8</v>
      </c>
      <c r="H4" t="s">
        <v>9</v>
      </c>
      <c r="I4" t="s">
        <v>10</v>
      </c>
      <c r="J4" t="s">
        <v>11</v>
      </c>
      <c r="K4" t="s">
        <v>12</v>
      </c>
      <c r="L4" t="s">
        <v>13</v>
      </c>
      <c r="M4" t="s">
        <v>14</v>
      </c>
      <c r="N4" t="s">
        <v>15</v>
      </c>
      <c r="O4" t="s">
        <v>16</v>
      </c>
      <c r="P4" t="s">
        <v>17</v>
      </c>
      <c r="Q4" t="s">
        <v>18</v>
      </c>
      <c r="R4" t="s">
        <v>19</v>
      </c>
      <c r="S4" t="s">
        <v>20</v>
      </c>
      <c r="T4" t="s">
        <v>21</v>
      </c>
      <c r="U4" t="s">
        <v>22</v>
      </c>
      <c r="V4" t="s">
        <v>23</v>
      </c>
      <c r="W4" t="s">
        <v>24</v>
      </c>
      <c r="X4" t="s">
        <v>25</v>
      </c>
      <c r="Y4" t="s">
        <v>26</v>
      </c>
      <c r="Z4" t="s">
        <v>27</v>
      </c>
      <c r="AA4" t="s">
        <v>28</v>
      </c>
      <c r="AB4" t="s">
        <v>29</v>
      </c>
      <c r="AC4" t="s">
        <v>30</v>
      </c>
      <c r="AD4" t="s">
        <v>31</v>
      </c>
      <c r="AE4" t="s">
        <v>32</v>
      </c>
      <c r="AF4" t="s">
        <v>33</v>
      </c>
      <c r="AG4" t="s">
        <v>34</v>
      </c>
      <c r="AH4" t="s">
        <v>35</v>
      </c>
      <c r="AI4" t="s">
        <v>36</v>
      </c>
      <c r="AJ4" t="s">
        <v>37</v>
      </c>
      <c r="AK4" t="s">
        <v>38</v>
      </c>
      <c r="AL4" t="s">
        <v>39</v>
      </c>
      <c r="AM4" t="s">
        <v>40</v>
      </c>
      <c r="AN4" t="s">
        <v>41</v>
      </c>
      <c r="AO4" t="s">
        <v>42</v>
      </c>
      <c r="AP4" t="s">
        <v>43</v>
      </c>
      <c r="AQ4" t="s">
        <v>44</v>
      </c>
      <c r="AR4" t="s">
        <v>45</v>
      </c>
      <c r="AS4" t="s">
        <v>46</v>
      </c>
      <c r="AT4" t="s">
        <v>47</v>
      </c>
      <c r="AU4" t="s">
        <v>48</v>
      </c>
      <c r="AV4" t="s">
        <v>49</v>
      </c>
      <c r="AW4" t="s">
        <v>50</v>
      </c>
      <c r="AX4" t="s">
        <v>51</v>
      </c>
      <c r="AY4" t="s">
        <v>52</v>
      </c>
      <c r="AZ4" t="s">
        <v>53</v>
      </c>
      <c r="BA4" t="s">
        <v>54</v>
      </c>
      <c r="BB4" t="s">
        <v>55</v>
      </c>
      <c r="BC4" t="s">
        <v>56</v>
      </c>
      <c r="BD4" t="s">
        <v>57</v>
      </c>
      <c r="BE4" t="s">
        <v>58</v>
      </c>
      <c r="BF4" t="s">
        <v>59</v>
      </c>
      <c r="BG4" t="s">
        <v>60</v>
      </c>
      <c r="BH4" t="s">
        <v>61</v>
      </c>
      <c r="BI4" t="s">
        <v>62</v>
      </c>
      <c r="BJ4" t="s">
        <v>63</v>
      </c>
      <c r="BK4" t="s">
        <v>64</v>
      </c>
      <c r="BL4" t="s">
        <v>65</v>
      </c>
      <c r="BM4" t="s">
        <v>66</v>
      </c>
      <c r="BN4" t="s">
        <v>67</v>
      </c>
      <c r="BO4" t="s">
        <v>68</v>
      </c>
      <c r="BP4" t="s">
        <v>69</v>
      </c>
      <c r="BQ4" t="s">
        <v>70</v>
      </c>
      <c r="BR4" t="s">
        <v>71</v>
      </c>
      <c r="BY4" s="3" t="s">
        <v>1761</v>
      </c>
    </row>
    <row r="5" spans="1:78" x14ac:dyDescent="0.25">
      <c r="A5" t="s">
        <v>449</v>
      </c>
      <c r="B5" t="s">
        <v>450</v>
      </c>
      <c r="C5" t="s">
        <v>450</v>
      </c>
      <c r="D5" t="s">
        <v>451</v>
      </c>
      <c r="E5" t="s">
        <v>452</v>
      </c>
      <c r="F5" t="s">
        <v>453</v>
      </c>
      <c r="G5" t="s">
        <v>78</v>
      </c>
      <c r="H5" t="s">
        <v>78</v>
      </c>
      <c r="I5" t="s">
        <v>78</v>
      </c>
      <c r="J5" t="s">
        <v>440</v>
      </c>
      <c r="K5" t="s">
        <v>80</v>
      </c>
      <c r="L5" t="s">
        <v>81</v>
      </c>
      <c r="M5" t="s">
        <v>82</v>
      </c>
      <c r="N5" t="s">
        <v>122</v>
      </c>
      <c r="O5" t="s">
        <v>454</v>
      </c>
      <c r="P5" t="s">
        <v>455</v>
      </c>
      <c r="Q5" t="s">
        <v>205</v>
      </c>
      <c r="R5" t="s">
        <v>87</v>
      </c>
      <c r="S5" t="s">
        <v>456</v>
      </c>
      <c r="T5" t="s">
        <v>89</v>
      </c>
      <c r="U5" t="s">
        <v>441</v>
      </c>
      <c r="V5" t="s">
        <v>442</v>
      </c>
      <c r="W5" t="s">
        <v>443</v>
      </c>
      <c r="X5" t="s">
        <v>93</v>
      </c>
      <c r="Y5" t="s">
        <v>444</v>
      </c>
      <c r="Z5" t="s">
        <v>445</v>
      </c>
      <c r="AA5" t="s">
        <v>446</v>
      </c>
      <c r="AB5" t="s">
        <v>447</v>
      </c>
      <c r="AC5" t="s">
        <v>98</v>
      </c>
      <c r="AD5" t="s">
        <v>99</v>
      </c>
      <c r="AE5" t="s">
        <v>99</v>
      </c>
      <c r="AF5" t="s">
        <v>99</v>
      </c>
      <c r="AG5">
        <v>11</v>
      </c>
      <c r="AH5">
        <v>1736</v>
      </c>
      <c r="AI5">
        <v>10</v>
      </c>
      <c r="AJ5">
        <v>424</v>
      </c>
      <c r="AK5">
        <v>1</v>
      </c>
      <c r="AL5">
        <v>2160</v>
      </c>
      <c r="AM5">
        <v>424</v>
      </c>
      <c r="AN5">
        <v>0</v>
      </c>
      <c r="AO5">
        <v>0</v>
      </c>
      <c r="AP5">
        <v>0</v>
      </c>
      <c r="AQ5">
        <v>0</v>
      </c>
      <c r="AR5">
        <v>0</v>
      </c>
      <c r="AS5">
        <v>2160</v>
      </c>
      <c r="AT5">
        <v>0</v>
      </c>
      <c r="AU5">
        <v>2160</v>
      </c>
      <c r="AV5">
        <v>2160</v>
      </c>
      <c r="AW5">
        <v>0</v>
      </c>
      <c r="AX5">
        <v>0</v>
      </c>
      <c r="AY5">
        <v>2160</v>
      </c>
      <c r="AZ5">
        <v>2160</v>
      </c>
      <c r="BA5">
        <v>2160</v>
      </c>
      <c r="BB5" t="s">
        <v>457</v>
      </c>
      <c r="BC5" t="s">
        <v>457</v>
      </c>
      <c r="BD5" t="s">
        <v>78</v>
      </c>
      <c r="BE5" t="s">
        <v>78</v>
      </c>
      <c r="BF5" t="s">
        <v>78</v>
      </c>
      <c r="BG5">
        <v>0</v>
      </c>
      <c r="BH5">
        <v>0</v>
      </c>
      <c r="BI5">
        <v>0</v>
      </c>
      <c r="BN5" t="s">
        <v>458</v>
      </c>
      <c r="BO5" t="s">
        <v>78</v>
      </c>
      <c r="BP5" t="s">
        <v>103</v>
      </c>
      <c r="BQ5" t="s">
        <v>103</v>
      </c>
      <c r="BR5" t="s">
        <v>78</v>
      </c>
      <c r="BY5" s="4">
        <f t="shared" ref="BY5:BY6" si="0">YEARFRAC(BC5,$BY$2)</f>
        <v>5.7944444444444443</v>
      </c>
    </row>
    <row r="6" spans="1:78" x14ac:dyDescent="0.25">
      <c r="A6" t="s">
        <v>459</v>
      </c>
      <c r="B6" t="s">
        <v>460</v>
      </c>
      <c r="C6" t="s">
        <v>460</v>
      </c>
      <c r="D6" t="s">
        <v>461</v>
      </c>
      <c r="E6" t="s">
        <v>462</v>
      </c>
      <c r="F6" t="s">
        <v>463</v>
      </c>
      <c r="G6" t="s">
        <v>78</v>
      </c>
      <c r="H6" t="s">
        <v>78</v>
      </c>
      <c r="I6" t="s">
        <v>78</v>
      </c>
      <c r="J6" t="s">
        <v>440</v>
      </c>
      <c r="K6" t="s">
        <v>80</v>
      </c>
      <c r="L6" t="s">
        <v>81</v>
      </c>
      <c r="M6" t="s">
        <v>82</v>
      </c>
      <c r="N6" t="s">
        <v>122</v>
      </c>
      <c r="O6" t="s">
        <v>454</v>
      </c>
      <c r="P6" t="s">
        <v>455</v>
      </c>
      <c r="Q6" t="s">
        <v>205</v>
      </c>
      <c r="R6" t="s">
        <v>87</v>
      </c>
      <c r="S6" t="s">
        <v>456</v>
      </c>
      <c r="T6" t="s">
        <v>89</v>
      </c>
      <c r="U6" t="s">
        <v>441</v>
      </c>
      <c r="V6" t="s">
        <v>442</v>
      </c>
      <c r="W6" t="s">
        <v>443</v>
      </c>
      <c r="X6" t="s">
        <v>93</v>
      </c>
      <c r="Y6" t="s">
        <v>444</v>
      </c>
      <c r="Z6" t="s">
        <v>445</v>
      </c>
      <c r="AA6" t="s">
        <v>446</v>
      </c>
      <c r="AB6" t="s">
        <v>447</v>
      </c>
      <c r="AC6" t="s">
        <v>98</v>
      </c>
      <c r="AD6" t="s">
        <v>99</v>
      </c>
      <c r="AE6" t="s">
        <v>99</v>
      </c>
      <c r="AF6" t="s">
        <v>99</v>
      </c>
      <c r="AG6">
        <v>6</v>
      </c>
      <c r="AH6">
        <v>768</v>
      </c>
      <c r="AI6">
        <v>2</v>
      </c>
      <c r="AJ6">
        <v>672</v>
      </c>
      <c r="AK6">
        <v>4</v>
      </c>
      <c r="AL6">
        <v>1440</v>
      </c>
      <c r="AM6">
        <v>494</v>
      </c>
      <c r="AN6">
        <v>0</v>
      </c>
      <c r="AO6">
        <v>28</v>
      </c>
      <c r="AP6">
        <v>0</v>
      </c>
      <c r="AQ6">
        <v>150</v>
      </c>
      <c r="AR6">
        <v>0</v>
      </c>
      <c r="AS6">
        <v>1440</v>
      </c>
      <c r="AT6">
        <v>0</v>
      </c>
      <c r="AU6">
        <v>1440</v>
      </c>
      <c r="AV6">
        <v>1440</v>
      </c>
      <c r="AW6">
        <v>0</v>
      </c>
      <c r="AX6">
        <v>0</v>
      </c>
      <c r="AY6">
        <v>1440</v>
      </c>
      <c r="AZ6">
        <v>1440</v>
      </c>
      <c r="BA6">
        <v>1440</v>
      </c>
      <c r="BB6" t="s">
        <v>457</v>
      </c>
      <c r="BC6" t="s">
        <v>457</v>
      </c>
      <c r="BD6" t="s">
        <v>78</v>
      </c>
      <c r="BE6" t="s">
        <v>78</v>
      </c>
      <c r="BF6" t="s">
        <v>78</v>
      </c>
      <c r="BG6">
        <v>0</v>
      </c>
      <c r="BH6">
        <v>0</v>
      </c>
      <c r="BI6">
        <v>0</v>
      </c>
      <c r="BN6" t="s">
        <v>458</v>
      </c>
      <c r="BO6" t="s">
        <v>78</v>
      </c>
      <c r="BP6" t="s">
        <v>103</v>
      </c>
      <c r="BQ6" t="s">
        <v>103</v>
      </c>
      <c r="BR6" t="s">
        <v>78</v>
      </c>
      <c r="BY6" s="4">
        <f t="shared" si="0"/>
        <v>5.7944444444444443</v>
      </c>
    </row>
    <row r="8" spans="1:78" x14ac:dyDescent="0.25">
      <c r="B8" s="2">
        <f>COUNTA(B5:B7)</f>
        <v>2</v>
      </c>
      <c r="AE8">
        <f>SUM(AE5:AE7)</f>
        <v>0</v>
      </c>
      <c r="AH8" s="2">
        <f>SUM(AH5:AH7)</f>
        <v>2504</v>
      </c>
      <c r="AV8" s="2">
        <f>SUM(AV5:AV7)</f>
        <v>3600</v>
      </c>
      <c r="BY8" s="4">
        <f>AVERAGE(BY5:BY7)</f>
        <v>5.7944444444444443</v>
      </c>
      <c r="BZ8" t="s">
        <v>1762</v>
      </c>
    </row>
    <row r="9" spans="1:78" x14ac:dyDescent="0.25">
      <c r="B9" t="s">
        <v>1768</v>
      </c>
      <c r="AH9" s="2" t="s">
        <v>1766</v>
      </c>
      <c r="AV9" s="2" t="s">
        <v>1767</v>
      </c>
      <c r="BY9" s="4">
        <f>MEDIAN(BY5:BY7)</f>
        <v>5.7944444444444443</v>
      </c>
      <c r="BZ9" t="s">
        <v>1763</v>
      </c>
    </row>
    <row r="10" spans="1:78" x14ac:dyDescent="0.25">
      <c r="BY10" s="4">
        <f>MIN(BY5:BY7)</f>
        <v>5.7944444444444443</v>
      </c>
      <c r="BZ10" t="s">
        <v>1764</v>
      </c>
    </row>
    <row r="11" spans="1:78" x14ac:dyDescent="0.25">
      <c r="BY11" s="4">
        <f>MAX(BY5:BY7)</f>
        <v>5.7944444444444443</v>
      </c>
      <c r="BZ11" t="s">
        <v>1765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37537-0703-46F0-9AE2-0C0D880A01E9}">
  <dimension ref="A1:BZ49"/>
  <sheetViews>
    <sheetView tabSelected="1" workbookViewId="0">
      <selection activeCell="I21" sqref="I21"/>
    </sheetView>
  </sheetViews>
  <sheetFormatPr defaultRowHeight="15" x14ac:dyDescent="0.25"/>
  <cols>
    <col min="4" max="4" width="23.5703125" customWidth="1"/>
  </cols>
  <sheetData>
    <row r="1" spans="1:77" ht="60" x14ac:dyDescent="0.25">
      <c r="A1" t="s">
        <v>0</v>
      </c>
      <c r="BY1" s="3" t="s">
        <v>1760</v>
      </c>
    </row>
    <row r="2" spans="1:77" x14ac:dyDescent="0.25">
      <c r="A2" t="s">
        <v>1</v>
      </c>
      <c r="BY2" s="2">
        <v>45292</v>
      </c>
    </row>
    <row r="3" spans="1:77" x14ac:dyDescent="0.25">
      <c r="BY3" s="2"/>
    </row>
    <row r="4" spans="1:77" ht="75" x14ac:dyDescent="0.25">
      <c r="A4" t="s">
        <v>2</v>
      </c>
      <c r="B4" t="s">
        <v>3</v>
      </c>
      <c r="C4" t="s">
        <v>4</v>
      </c>
      <c r="D4" t="s">
        <v>5</v>
      </c>
      <c r="E4" t="s">
        <v>6</v>
      </c>
      <c r="F4" t="s">
        <v>7</v>
      </c>
      <c r="G4" t="s">
        <v>8</v>
      </c>
      <c r="H4" t="s">
        <v>9</v>
      </c>
      <c r="I4" t="s">
        <v>10</v>
      </c>
      <c r="J4" t="s">
        <v>11</v>
      </c>
      <c r="K4" t="s">
        <v>12</v>
      </c>
      <c r="L4" t="s">
        <v>13</v>
      </c>
      <c r="M4" t="s">
        <v>14</v>
      </c>
      <c r="N4" t="s">
        <v>15</v>
      </c>
      <c r="O4" t="s">
        <v>16</v>
      </c>
      <c r="P4" t="s">
        <v>17</v>
      </c>
      <c r="Q4" t="s">
        <v>18</v>
      </c>
      <c r="R4" t="s">
        <v>19</v>
      </c>
      <c r="S4" t="s">
        <v>20</v>
      </c>
      <c r="T4" t="s">
        <v>21</v>
      </c>
      <c r="U4" t="s">
        <v>22</v>
      </c>
      <c r="V4" t="s">
        <v>23</v>
      </c>
      <c r="W4" t="s">
        <v>24</v>
      </c>
      <c r="X4" t="s">
        <v>25</v>
      </c>
      <c r="Y4" t="s">
        <v>26</v>
      </c>
      <c r="Z4" t="s">
        <v>27</v>
      </c>
      <c r="AA4" t="s">
        <v>28</v>
      </c>
      <c r="AB4" t="s">
        <v>29</v>
      </c>
      <c r="AC4" t="s">
        <v>30</v>
      </c>
      <c r="AD4" t="s">
        <v>31</v>
      </c>
      <c r="AE4" t="s">
        <v>32</v>
      </c>
      <c r="AF4" t="s">
        <v>33</v>
      </c>
      <c r="AG4" t="s">
        <v>34</v>
      </c>
      <c r="AH4" t="s">
        <v>35</v>
      </c>
      <c r="AI4" t="s">
        <v>36</v>
      </c>
      <c r="AJ4" t="s">
        <v>37</v>
      </c>
      <c r="AK4" t="s">
        <v>38</v>
      </c>
      <c r="AL4" t="s">
        <v>39</v>
      </c>
      <c r="AM4" t="s">
        <v>40</v>
      </c>
      <c r="AN4" t="s">
        <v>41</v>
      </c>
      <c r="AO4" t="s">
        <v>42</v>
      </c>
      <c r="AP4" t="s">
        <v>43</v>
      </c>
      <c r="AQ4" t="s">
        <v>44</v>
      </c>
      <c r="AR4" t="s">
        <v>45</v>
      </c>
      <c r="AS4" t="s">
        <v>46</v>
      </c>
      <c r="AT4" t="s">
        <v>47</v>
      </c>
      <c r="AU4" t="s">
        <v>48</v>
      </c>
      <c r="AV4" t="s">
        <v>49</v>
      </c>
      <c r="AW4" t="s">
        <v>50</v>
      </c>
      <c r="AX4" t="s">
        <v>51</v>
      </c>
      <c r="AY4" t="s">
        <v>52</v>
      </c>
      <c r="AZ4" t="s">
        <v>53</v>
      </c>
      <c r="BA4" t="s">
        <v>54</v>
      </c>
      <c r="BB4" t="s">
        <v>55</v>
      </c>
      <c r="BC4" t="s">
        <v>56</v>
      </c>
      <c r="BD4" t="s">
        <v>57</v>
      </c>
      <c r="BE4" t="s">
        <v>58</v>
      </c>
      <c r="BF4" t="s">
        <v>59</v>
      </c>
      <c r="BG4" t="s">
        <v>60</v>
      </c>
      <c r="BH4" t="s">
        <v>61</v>
      </c>
      <c r="BI4" t="s">
        <v>62</v>
      </c>
      <c r="BJ4" t="s">
        <v>63</v>
      </c>
      <c r="BK4" t="s">
        <v>64</v>
      </c>
      <c r="BL4" t="s">
        <v>65</v>
      </c>
      <c r="BM4" t="s">
        <v>66</v>
      </c>
      <c r="BN4" t="s">
        <v>67</v>
      </c>
      <c r="BO4" t="s">
        <v>68</v>
      </c>
      <c r="BP4" t="s">
        <v>69</v>
      </c>
      <c r="BQ4" t="s">
        <v>70</v>
      </c>
      <c r="BR4" t="s">
        <v>71</v>
      </c>
      <c r="BY4" s="3" t="s">
        <v>1761</v>
      </c>
    </row>
    <row r="5" spans="1:77" x14ac:dyDescent="0.25">
      <c r="A5" t="s">
        <v>464</v>
      </c>
      <c r="B5" t="s">
        <v>465</v>
      </c>
      <c r="C5" t="s">
        <v>466</v>
      </c>
      <c r="D5" t="s">
        <v>467</v>
      </c>
      <c r="E5" t="s">
        <v>468</v>
      </c>
      <c r="F5" t="s">
        <v>469</v>
      </c>
      <c r="G5" t="s">
        <v>78</v>
      </c>
      <c r="H5" t="s">
        <v>78</v>
      </c>
      <c r="I5" t="s">
        <v>78</v>
      </c>
      <c r="J5" t="s">
        <v>470</v>
      </c>
      <c r="K5" t="s">
        <v>80</v>
      </c>
      <c r="L5" t="s">
        <v>81</v>
      </c>
      <c r="M5" t="s">
        <v>82</v>
      </c>
      <c r="N5" t="s">
        <v>371</v>
      </c>
      <c r="O5" t="s">
        <v>84</v>
      </c>
      <c r="P5" t="s">
        <v>85</v>
      </c>
      <c r="Q5" t="s">
        <v>86</v>
      </c>
      <c r="R5" t="s">
        <v>87</v>
      </c>
      <c r="S5" t="s">
        <v>88</v>
      </c>
      <c r="T5" t="s">
        <v>89</v>
      </c>
      <c r="U5" t="s">
        <v>471</v>
      </c>
      <c r="V5" t="s">
        <v>472</v>
      </c>
      <c r="W5" t="s">
        <v>473</v>
      </c>
      <c r="X5" t="s">
        <v>93</v>
      </c>
      <c r="Y5" t="s">
        <v>474</v>
      </c>
      <c r="Z5" t="s">
        <v>475</v>
      </c>
      <c r="AA5" t="s">
        <v>476</v>
      </c>
      <c r="AB5" t="s">
        <v>477</v>
      </c>
      <c r="AC5" t="s">
        <v>98</v>
      </c>
      <c r="AD5" t="s">
        <v>99</v>
      </c>
      <c r="AE5" t="s">
        <v>258</v>
      </c>
      <c r="AF5" t="s">
        <v>99</v>
      </c>
      <c r="AG5">
        <v>1</v>
      </c>
      <c r="AH5">
        <v>3712</v>
      </c>
      <c r="AI5">
        <v>1</v>
      </c>
      <c r="AJ5">
        <v>0</v>
      </c>
      <c r="AK5">
        <v>0</v>
      </c>
      <c r="AL5">
        <v>3712</v>
      </c>
      <c r="AM5">
        <v>0</v>
      </c>
      <c r="AN5">
        <v>0</v>
      </c>
      <c r="AO5">
        <v>0</v>
      </c>
      <c r="AP5">
        <v>0</v>
      </c>
      <c r="AQ5">
        <v>0</v>
      </c>
      <c r="AR5">
        <v>0</v>
      </c>
      <c r="AS5">
        <v>3840</v>
      </c>
      <c r="AT5">
        <v>0</v>
      </c>
      <c r="AU5">
        <v>3840</v>
      </c>
      <c r="AV5">
        <v>3840</v>
      </c>
      <c r="AW5">
        <v>128</v>
      </c>
      <c r="AX5">
        <v>0</v>
      </c>
      <c r="AY5">
        <v>3840</v>
      </c>
      <c r="AZ5">
        <v>3840</v>
      </c>
      <c r="BA5">
        <v>3712</v>
      </c>
      <c r="BB5" t="s">
        <v>478</v>
      </c>
      <c r="BC5" t="s">
        <v>479</v>
      </c>
      <c r="BD5" t="s">
        <v>78</v>
      </c>
      <c r="BE5" t="s">
        <v>78</v>
      </c>
      <c r="BF5" t="s">
        <v>78</v>
      </c>
      <c r="BG5">
        <v>0</v>
      </c>
      <c r="BH5">
        <v>2600</v>
      </c>
      <c r="BI5">
        <v>1431569</v>
      </c>
      <c r="BN5" t="s">
        <v>78</v>
      </c>
      <c r="BO5" t="s">
        <v>78</v>
      </c>
      <c r="BP5" t="s">
        <v>103</v>
      </c>
      <c r="BQ5" t="s">
        <v>103</v>
      </c>
      <c r="BR5" t="s">
        <v>104</v>
      </c>
      <c r="BY5" s="4">
        <f t="shared" ref="BY5:BY43" si="0">YEARFRAC(BC5,$BY$2)</f>
        <v>71.083333333333329</v>
      </c>
    </row>
    <row r="6" spans="1:77" x14ac:dyDescent="0.25">
      <c r="A6" t="s">
        <v>480</v>
      </c>
      <c r="B6" t="s">
        <v>481</v>
      </c>
      <c r="C6" t="s">
        <v>482</v>
      </c>
      <c r="D6" t="s">
        <v>483</v>
      </c>
      <c r="E6" t="s">
        <v>484</v>
      </c>
      <c r="F6" t="s">
        <v>485</v>
      </c>
      <c r="G6" t="s">
        <v>78</v>
      </c>
      <c r="H6" t="s">
        <v>78</v>
      </c>
      <c r="I6" t="s">
        <v>78</v>
      </c>
      <c r="J6" t="s">
        <v>470</v>
      </c>
      <c r="K6" t="s">
        <v>80</v>
      </c>
      <c r="L6" t="s">
        <v>81</v>
      </c>
      <c r="M6" t="s">
        <v>82</v>
      </c>
      <c r="N6" t="s">
        <v>371</v>
      </c>
      <c r="O6" t="s">
        <v>84</v>
      </c>
      <c r="P6" t="s">
        <v>85</v>
      </c>
      <c r="Q6" t="s">
        <v>86</v>
      </c>
      <c r="R6" t="s">
        <v>87</v>
      </c>
      <c r="S6" t="s">
        <v>88</v>
      </c>
      <c r="T6" t="s">
        <v>89</v>
      </c>
      <c r="U6" t="s">
        <v>471</v>
      </c>
      <c r="V6" t="s">
        <v>472</v>
      </c>
      <c r="W6" t="s">
        <v>473</v>
      </c>
      <c r="X6" t="s">
        <v>93</v>
      </c>
      <c r="Y6" t="s">
        <v>474</v>
      </c>
      <c r="Z6" t="s">
        <v>475</v>
      </c>
      <c r="AA6" t="s">
        <v>476</v>
      </c>
      <c r="AB6" t="s">
        <v>477</v>
      </c>
      <c r="AC6" t="s">
        <v>98</v>
      </c>
      <c r="AD6" t="s">
        <v>99</v>
      </c>
      <c r="AE6" t="s">
        <v>486</v>
      </c>
      <c r="AF6" t="s">
        <v>99</v>
      </c>
      <c r="AG6">
        <v>1</v>
      </c>
      <c r="AH6">
        <v>1495</v>
      </c>
      <c r="AI6">
        <v>1</v>
      </c>
      <c r="AJ6">
        <v>0</v>
      </c>
      <c r="AK6">
        <v>0</v>
      </c>
      <c r="AL6">
        <v>1495</v>
      </c>
      <c r="AM6">
        <v>0</v>
      </c>
      <c r="AN6">
        <v>0</v>
      </c>
      <c r="AO6">
        <v>0</v>
      </c>
      <c r="AP6">
        <v>0</v>
      </c>
      <c r="AQ6">
        <v>0</v>
      </c>
      <c r="AR6">
        <v>0</v>
      </c>
      <c r="AS6">
        <v>1575</v>
      </c>
      <c r="AT6">
        <v>0</v>
      </c>
      <c r="AU6">
        <v>1575</v>
      </c>
      <c r="AV6">
        <v>1575</v>
      </c>
      <c r="AW6">
        <v>80</v>
      </c>
      <c r="AX6">
        <v>0</v>
      </c>
      <c r="AY6">
        <v>1575</v>
      </c>
      <c r="AZ6">
        <v>1575</v>
      </c>
      <c r="BA6">
        <v>1495</v>
      </c>
      <c r="BB6" t="s">
        <v>478</v>
      </c>
      <c r="BC6" t="s">
        <v>479</v>
      </c>
      <c r="BD6" t="s">
        <v>78</v>
      </c>
      <c r="BE6" t="s">
        <v>78</v>
      </c>
      <c r="BF6" t="s">
        <v>78</v>
      </c>
      <c r="BG6">
        <v>0</v>
      </c>
      <c r="BH6">
        <v>1000</v>
      </c>
      <c r="BI6">
        <v>587167</v>
      </c>
      <c r="BN6" t="s">
        <v>78</v>
      </c>
      <c r="BO6" t="s">
        <v>78</v>
      </c>
      <c r="BP6" t="s">
        <v>103</v>
      </c>
      <c r="BQ6" t="s">
        <v>103</v>
      </c>
      <c r="BR6" t="s">
        <v>104</v>
      </c>
      <c r="BY6" s="4">
        <f t="shared" si="0"/>
        <v>71.083333333333329</v>
      </c>
    </row>
    <row r="7" spans="1:77" x14ac:dyDescent="0.25">
      <c r="A7" t="s">
        <v>487</v>
      </c>
      <c r="B7" t="s">
        <v>488</v>
      </c>
      <c r="C7" t="s">
        <v>489</v>
      </c>
      <c r="D7" t="s">
        <v>490</v>
      </c>
      <c r="E7" t="s">
        <v>491</v>
      </c>
      <c r="F7" t="s">
        <v>492</v>
      </c>
      <c r="G7" t="s">
        <v>78</v>
      </c>
      <c r="H7" t="s">
        <v>78</v>
      </c>
      <c r="I7" t="s">
        <v>78</v>
      </c>
      <c r="J7" t="s">
        <v>470</v>
      </c>
      <c r="K7" t="s">
        <v>80</v>
      </c>
      <c r="L7" t="s">
        <v>81</v>
      </c>
      <c r="M7" t="s">
        <v>82</v>
      </c>
      <c r="N7" t="s">
        <v>371</v>
      </c>
      <c r="O7" t="s">
        <v>84</v>
      </c>
      <c r="P7" t="s">
        <v>85</v>
      </c>
      <c r="Q7" t="s">
        <v>86</v>
      </c>
      <c r="R7" t="s">
        <v>87</v>
      </c>
      <c r="S7" t="s">
        <v>88</v>
      </c>
      <c r="T7" t="s">
        <v>89</v>
      </c>
      <c r="U7" t="s">
        <v>471</v>
      </c>
      <c r="V7" t="s">
        <v>472</v>
      </c>
      <c r="W7" t="s">
        <v>473</v>
      </c>
      <c r="X7" t="s">
        <v>93</v>
      </c>
      <c r="Y7" t="s">
        <v>474</v>
      </c>
      <c r="Z7" t="s">
        <v>475</v>
      </c>
      <c r="AA7" t="s">
        <v>476</v>
      </c>
      <c r="AB7" t="s">
        <v>477</v>
      </c>
      <c r="AC7" t="s">
        <v>98</v>
      </c>
      <c r="AD7" t="s">
        <v>99</v>
      </c>
      <c r="AE7" t="s">
        <v>493</v>
      </c>
      <c r="AF7" t="s">
        <v>99</v>
      </c>
      <c r="AG7">
        <v>1</v>
      </c>
      <c r="AH7">
        <v>2964</v>
      </c>
      <c r="AI7">
        <v>1</v>
      </c>
      <c r="AJ7">
        <v>0</v>
      </c>
      <c r="AK7">
        <v>0</v>
      </c>
      <c r="AL7">
        <v>2964</v>
      </c>
      <c r="AM7">
        <v>0</v>
      </c>
      <c r="AN7">
        <v>0</v>
      </c>
      <c r="AO7">
        <v>0</v>
      </c>
      <c r="AP7">
        <v>0</v>
      </c>
      <c r="AQ7">
        <v>0</v>
      </c>
      <c r="AR7">
        <v>0</v>
      </c>
      <c r="AS7">
        <v>2743</v>
      </c>
      <c r="AT7">
        <v>361</v>
      </c>
      <c r="AU7">
        <v>3104</v>
      </c>
      <c r="AV7">
        <v>2924</v>
      </c>
      <c r="AW7">
        <v>0</v>
      </c>
      <c r="AX7">
        <v>0</v>
      </c>
      <c r="AY7">
        <v>2924</v>
      </c>
      <c r="AZ7">
        <v>2924</v>
      </c>
      <c r="BA7">
        <v>2964</v>
      </c>
      <c r="BB7" t="s">
        <v>478</v>
      </c>
      <c r="BC7" t="s">
        <v>479</v>
      </c>
      <c r="BD7" t="s">
        <v>78</v>
      </c>
      <c r="BE7" t="s">
        <v>78</v>
      </c>
      <c r="BF7" t="s">
        <v>78</v>
      </c>
      <c r="BG7">
        <v>0</v>
      </c>
      <c r="BH7">
        <v>23000</v>
      </c>
      <c r="BI7">
        <v>978554</v>
      </c>
      <c r="BN7" t="s">
        <v>78</v>
      </c>
      <c r="BO7" t="s">
        <v>78</v>
      </c>
      <c r="BP7" t="s">
        <v>103</v>
      </c>
      <c r="BQ7" t="s">
        <v>103</v>
      </c>
      <c r="BR7" t="s">
        <v>104</v>
      </c>
      <c r="BY7" s="4">
        <f t="shared" si="0"/>
        <v>71.083333333333329</v>
      </c>
    </row>
    <row r="8" spans="1:77" x14ac:dyDescent="0.25">
      <c r="A8" t="s">
        <v>494</v>
      </c>
      <c r="B8" t="s">
        <v>495</v>
      </c>
      <c r="C8" t="s">
        <v>496</v>
      </c>
      <c r="D8" t="s">
        <v>497</v>
      </c>
      <c r="E8" t="s">
        <v>498</v>
      </c>
      <c r="F8" t="s">
        <v>499</v>
      </c>
      <c r="G8" t="s">
        <v>78</v>
      </c>
      <c r="H8" t="s">
        <v>78</v>
      </c>
      <c r="I8" t="s">
        <v>78</v>
      </c>
      <c r="J8" t="s">
        <v>470</v>
      </c>
      <c r="K8" t="s">
        <v>80</v>
      </c>
      <c r="L8" t="s">
        <v>81</v>
      </c>
      <c r="M8" t="s">
        <v>82</v>
      </c>
      <c r="N8" t="s">
        <v>371</v>
      </c>
      <c r="O8" t="s">
        <v>84</v>
      </c>
      <c r="P8" t="s">
        <v>85</v>
      </c>
      <c r="Q8" t="s">
        <v>86</v>
      </c>
      <c r="R8" t="s">
        <v>87</v>
      </c>
      <c r="S8" t="s">
        <v>88</v>
      </c>
      <c r="T8" t="s">
        <v>89</v>
      </c>
      <c r="U8" t="s">
        <v>471</v>
      </c>
      <c r="V8" t="s">
        <v>472</v>
      </c>
      <c r="W8" t="s">
        <v>473</v>
      </c>
      <c r="X8" t="s">
        <v>93</v>
      </c>
      <c r="Y8" t="s">
        <v>474</v>
      </c>
      <c r="Z8" t="s">
        <v>475</v>
      </c>
      <c r="AA8" t="s">
        <v>476</v>
      </c>
      <c r="AB8" t="s">
        <v>477</v>
      </c>
      <c r="AC8" t="s">
        <v>98</v>
      </c>
      <c r="AD8" t="s">
        <v>99</v>
      </c>
      <c r="AE8" t="s">
        <v>500</v>
      </c>
      <c r="AF8" t="s">
        <v>99</v>
      </c>
      <c r="AG8">
        <v>1</v>
      </c>
      <c r="AH8">
        <v>154</v>
      </c>
      <c r="AI8">
        <v>1</v>
      </c>
      <c r="AJ8">
        <v>0</v>
      </c>
      <c r="AK8">
        <v>0</v>
      </c>
      <c r="AL8">
        <v>154</v>
      </c>
      <c r="AM8">
        <v>0</v>
      </c>
      <c r="AN8">
        <v>0</v>
      </c>
      <c r="AO8">
        <v>0</v>
      </c>
      <c r="AP8">
        <v>0</v>
      </c>
      <c r="AQ8">
        <v>0</v>
      </c>
      <c r="AR8">
        <v>0</v>
      </c>
      <c r="AS8">
        <v>180</v>
      </c>
      <c r="AT8">
        <v>0</v>
      </c>
      <c r="AU8">
        <v>180</v>
      </c>
      <c r="AV8">
        <v>180</v>
      </c>
      <c r="AW8">
        <v>26</v>
      </c>
      <c r="AX8">
        <v>0</v>
      </c>
      <c r="AY8">
        <v>180</v>
      </c>
      <c r="AZ8">
        <v>180</v>
      </c>
      <c r="BA8">
        <v>154</v>
      </c>
      <c r="BB8" t="s">
        <v>478</v>
      </c>
      <c r="BC8" t="s">
        <v>479</v>
      </c>
      <c r="BD8" t="s">
        <v>78</v>
      </c>
      <c r="BE8" t="s">
        <v>78</v>
      </c>
      <c r="BF8" t="s">
        <v>78</v>
      </c>
      <c r="BG8">
        <v>0</v>
      </c>
      <c r="BH8">
        <v>540</v>
      </c>
      <c r="BI8">
        <v>80393</v>
      </c>
      <c r="BN8" t="s">
        <v>78</v>
      </c>
      <c r="BO8" t="s">
        <v>78</v>
      </c>
      <c r="BP8" t="s">
        <v>103</v>
      </c>
      <c r="BQ8" t="s">
        <v>103</v>
      </c>
      <c r="BR8" t="s">
        <v>104</v>
      </c>
      <c r="BY8" s="4">
        <f t="shared" si="0"/>
        <v>71.083333333333329</v>
      </c>
    </row>
    <row r="9" spans="1:77" x14ac:dyDescent="0.25">
      <c r="A9" t="s">
        <v>501</v>
      </c>
      <c r="B9" t="s">
        <v>502</v>
      </c>
      <c r="C9" t="s">
        <v>503</v>
      </c>
      <c r="D9" t="s">
        <v>504</v>
      </c>
      <c r="E9" t="s">
        <v>505</v>
      </c>
      <c r="F9" t="s">
        <v>506</v>
      </c>
      <c r="G9" t="s">
        <v>78</v>
      </c>
      <c r="H9" t="s">
        <v>78</v>
      </c>
      <c r="I9" t="s">
        <v>78</v>
      </c>
      <c r="J9" t="s">
        <v>470</v>
      </c>
      <c r="K9" t="s">
        <v>80</v>
      </c>
      <c r="L9" t="s">
        <v>81</v>
      </c>
      <c r="M9" t="s">
        <v>82</v>
      </c>
      <c r="N9" t="s">
        <v>130</v>
      </c>
      <c r="O9" t="s">
        <v>84</v>
      </c>
      <c r="P9" t="s">
        <v>85</v>
      </c>
      <c r="Q9" t="s">
        <v>86</v>
      </c>
      <c r="R9" t="s">
        <v>87</v>
      </c>
      <c r="S9" t="s">
        <v>88</v>
      </c>
      <c r="T9" t="s">
        <v>89</v>
      </c>
      <c r="U9" t="s">
        <v>471</v>
      </c>
      <c r="V9" t="s">
        <v>472</v>
      </c>
      <c r="W9" t="s">
        <v>473</v>
      </c>
      <c r="X9" t="s">
        <v>93</v>
      </c>
      <c r="Y9" t="s">
        <v>474</v>
      </c>
      <c r="Z9" t="s">
        <v>475</v>
      </c>
      <c r="AA9" t="s">
        <v>476</v>
      </c>
      <c r="AB9" t="s">
        <v>477</v>
      </c>
      <c r="AC9" t="s">
        <v>98</v>
      </c>
      <c r="AD9" t="s">
        <v>99</v>
      </c>
      <c r="AE9" t="s">
        <v>507</v>
      </c>
      <c r="AF9" t="s">
        <v>99</v>
      </c>
      <c r="AG9">
        <v>1</v>
      </c>
      <c r="AH9">
        <v>600</v>
      </c>
      <c r="AI9">
        <v>1</v>
      </c>
      <c r="AJ9">
        <v>0</v>
      </c>
      <c r="AK9">
        <v>0</v>
      </c>
      <c r="AL9">
        <v>600</v>
      </c>
      <c r="AM9">
        <v>0</v>
      </c>
      <c r="AN9">
        <v>0</v>
      </c>
      <c r="AO9">
        <v>0</v>
      </c>
      <c r="AP9">
        <v>0</v>
      </c>
      <c r="AQ9">
        <v>0</v>
      </c>
      <c r="AR9">
        <v>0</v>
      </c>
      <c r="AS9">
        <v>660</v>
      </c>
      <c r="AT9">
        <v>0</v>
      </c>
      <c r="AU9">
        <v>660</v>
      </c>
      <c r="AV9">
        <v>660</v>
      </c>
      <c r="AW9">
        <v>60</v>
      </c>
      <c r="AX9">
        <v>0</v>
      </c>
      <c r="AY9">
        <v>660</v>
      </c>
      <c r="AZ9">
        <v>660</v>
      </c>
      <c r="BA9">
        <v>600</v>
      </c>
      <c r="BB9" t="s">
        <v>478</v>
      </c>
      <c r="BC9" t="s">
        <v>479</v>
      </c>
      <c r="BD9" t="s">
        <v>78</v>
      </c>
      <c r="BE9" t="s">
        <v>78</v>
      </c>
      <c r="BF9" t="s">
        <v>78</v>
      </c>
      <c r="BG9">
        <v>0</v>
      </c>
      <c r="BH9">
        <v>1320</v>
      </c>
      <c r="BI9">
        <v>294774</v>
      </c>
      <c r="BN9" t="s">
        <v>78</v>
      </c>
      <c r="BO9" t="s">
        <v>78</v>
      </c>
      <c r="BP9" t="s">
        <v>103</v>
      </c>
      <c r="BQ9" t="s">
        <v>103</v>
      </c>
      <c r="BR9" t="s">
        <v>104</v>
      </c>
      <c r="BY9" s="4">
        <f t="shared" si="0"/>
        <v>71.083333333333329</v>
      </c>
    </row>
    <row r="10" spans="1:77" x14ac:dyDescent="0.25">
      <c r="A10" t="s">
        <v>508</v>
      </c>
      <c r="B10" t="s">
        <v>509</v>
      </c>
      <c r="C10" t="s">
        <v>510</v>
      </c>
      <c r="D10" t="s">
        <v>168</v>
      </c>
      <c r="E10" t="s">
        <v>511</v>
      </c>
      <c r="F10" t="s">
        <v>512</v>
      </c>
      <c r="G10" t="s">
        <v>78</v>
      </c>
      <c r="H10" t="s">
        <v>78</v>
      </c>
      <c r="I10" t="s">
        <v>78</v>
      </c>
      <c r="J10" t="s">
        <v>470</v>
      </c>
      <c r="K10" t="s">
        <v>80</v>
      </c>
      <c r="L10" t="s">
        <v>81</v>
      </c>
      <c r="M10" t="s">
        <v>82</v>
      </c>
      <c r="N10" t="s">
        <v>155</v>
      </c>
      <c r="O10" t="s">
        <v>84</v>
      </c>
      <c r="P10" t="s">
        <v>85</v>
      </c>
      <c r="Q10" t="s">
        <v>86</v>
      </c>
      <c r="R10" t="s">
        <v>87</v>
      </c>
      <c r="S10" t="s">
        <v>88</v>
      </c>
      <c r="T10" t="s">
        <v>89</v>
      </c>
      <c r="U10" t="s">
        <v>471</v>
      </c>
      <c r="V10" t="s">
        <v>472</v>
      </c>
      <c r="W10" t="s">
        <v>473</v>
      </c>
      <c r="X10" t="s">
        <v>93</v>
      </c>
      <c r="Y10" t="s">
        <v>474</v>
      </c>
      <c r="Z10" t="s">
        <v>475</v>
      </c>
      <c r="AA10" t="s">
        <v>476</v>
      </c>
      <c r="AB10" t="s">
        <v>477</v>
      </c>
      <c r="AC10" t="s">
        <v>98</v>
      </c>
      <c r="AD10" t="s">
        <v>99</v>
      </c>
      <c r="AE10" t="s">
        <v>513</v>
      </c>
      <c r="AF10" t="s">
        <v>99</v>
      </c>
      <c r="AG10">
        <v>1</v>
      </c>
      <c r="AH10">
        <v>1096</v>
      </c>
      <c r="AI10">
        <v>1</v>
      </c>
      <c r="AJ10">
        <v>0</v>
      </c>
      <c r="AK10">
        <v>0</v>
      </c>
      <c r="AL10">
        <v>1096</v>
      </c>
      <c r="AM10">
        <v>0</v>
      </c>
      <c r="AN10">
        <v>0</v>
      </c>
      <c r="AO10">
        <v>0</v>
      </c>
      <c r="AP10">
        <v>0</v>
      </c>
      <c r="AQ10">
        <v>0</v>
      </c>
      <c r="AR10">
        <v>0</v>
      </c>
      <c r="AS10">
        <v>1096</v>
      </c>
      <c r="AT10">
        <v>66</v>
      </c>
      <c r="AU10">
        <v>1162</v>
      </c>
      <c r="AV10">
        <v>1129</v>
      </c>
      <c r="AW10">
        <v>0</v>
      </c>
      <c r="AX10">
        <v>0</v>
      </c>
      <c r="AY10">
        <v>1129</v>
      </c>
      <c r="AZ10">
        <v>1129</v>
      </c>
      <c r="BA10">
        <v>1096</v>
      </c>
      <c r="BB10" t="s">
        <v>478</v>
      </c>
      <c r="BC10" t="s">
        <v>479</v>
      </c>
      <c r="BD10" t="s">
        <v>78</v>
      </c>
      <c r="BE10" t="s">
        <v>78</v>
      </c>
      <c r="BF10" t="s">
        <v>78</v>
      </c>
      <c r="BG10">
        <v>0</v>
      </c>
      <c r="BH10">
        <v>4100</v>
      </c>
      <c r="BI10">
        <v>377834</v>
      </c>
      <c r="BN10" t="s">
        <v>78</v>
      </c>
      <c r="BO10" t="s">
        <v>78</v>
      </c>
      <c r="BP10" t="s">
        <v>103</v>
      </c>
      <c r="BQ10" t="s">
        <v>103</v>
      </c>
      <c r="BR10" t="s">
        <v>104</v>
      </c>
      <c r="BY10" s="4">
        <f t="shared" si="0"/>
        <v>71.083333333333329</v>
      </c>
    </row>
    <row r="11" spans="1:77" x14ac:dyDescent="0.25">
      <c r="A11" t="s">
        <v>514</v>
      </c>
      <c r="B11" t="s">
        <v>515</v>
      </c>
      <c r="C11" t="s">
        <v>516</v>
      </c>
      <c r="D11" t="s">
        <v>517</v>
      </c>
      <c r="E11" t="s">
        <v>518</v>
      </c>
      <c r="F11" t="s">
        <v>519</v>
      </c>
      <c r="G11" t="s">
        <v>78</v>
      </c>
      <c r="H11" t="s">
        <v>78</v>
      </c>
      <c r="I11" t="s">
        <v>78</v>
      </c>
      <c r="J11" t="s">
        <v>470</v>
      </c>
      <c r="K11" t="s">
        <v>80</v>
      </c>
      <c r="L11" t="s">
        <v>81</v>
      </c>
      <c r="M11" t="s">
        <v>82</v>
      </c>
      <c r="N11" t="s">
        <v>371</v>
      </c>
      <c r="O11" t="s">
        <v>131</v>
      </c>
      <c r="P11" t="s">
        <v>85</v>
      </c>
      <c r="Q11" t="s">
        <v>86</v>
      </c>
      <c r="R11" t="s">
        <v>87</v>
      </c>
      <c r="S11" t="s">
        <v>88</v>
      </c>
      <c r="T11" t="s">
        <v>89</v>
      </c>
      <c r="U11" t="s">
        <v>471</v>
      </c>
      <c r="V11" t="s">
        <v>472</v>
      </c>
      <c r="W11" t="s">
        <v>473</v>
      </c>
      <c r="X11" t="s">
        <v>93</v>
      </c>
      <c r="Y11" t="s">
        <v>474</v>
      </c>
      <c r="Z11" t="s">
        <v>475</v>
      </c>
      <c r="AA11" t="s">
        <v>476</v>
      </c>
      <c r="AB11" t="s">
        <v>477</v>
      </c>
      <c r="AC11" t="s">
        <v>98</v>
      </c>
      <c r="AD11" t="s">
        <v>99</v>
      </c>
      <c r="AE11" t="s">
        <v>520</v>
      </c>
      <c r="AF11" t="s">
        <v>99</v>
      </c>
      <c r="AG11">
        <v>1</v>
      </c>
      <c r="AH11">
        <v>432</v>
      </c>
      <c r="AI11">
        <v>1</v>
      </c>
      <c r="AJ11">
        <v>0</v>
      </c>
      <c r="AK11">
        <v>0</v>
      </c>
      <c r="AL11">
        <v>432</v>
      </c>
      <c r="AM11">
        <v>0</v>
      </c>
      <c r="AN11">
        <v>0</v>
      </c>
      <c r="AO11">
        <v>0</v>
      </c>
      <c r="AP11">
        <v>0</v>
      </c>
      <c r="AQ11">
        <v>0</v>
      </c>
      <c r="AR11">
        <v>0</v>
      </c>
      <c r="AS11">
        <v>432</v>
      </c>
      <c r="AT11">
        <v>144</v>
      </c>
      <c r="AU11">
        <v>576</v>
      </c>
      <c r="AV11">
        <v>504</v>
      </c>
      <c r="AW11">
        <v>0</v>
      </c>
      <c r="AX11">
        <v>0</v>
      </c>
      <c r="AY11">
        <v>504</v>
      </c>
      <c r="AZ11">
        <v>504</v>
      </c>
      <c r="BA11">
        <v>432</v>
      </c>
      <c r="BB11" t="s">
        <v>478</v>
      </c>
      <c r="BC11" t="s">
        <v>479</v>
      </c>
      <c r="BD11" t="s">
        <v>78</v>
      </c>
      <c r="BE11" t="s">
        <v>78</v>
      </c>
      <c r="BF11" t="s">
        <v>78</v>
      </c>
      <c r="BG11">
        <v>0</v>
      </c>
      <c r="BH11">
        <v>4100</v>
      </c>
      <c r="BI11">
        <v>168670</v>
      </c>
      <c r="BN11" t="s">
        <v>78</v>
      </c>
      <c r="BO11" t="s">
        <v>78</v>
      </c>
      <c r="BP11" t="s">
        <v>103</v>
      </c>
      <c r="BQ11" t="s">
        <v>103</v>
      </c>
      <c r="BR11" t="s">
        <v>104</v>
      </c>
      <c r="BY11" s="4">
        <f t="shared" si="0"/>
        <v>71.083333333333329</v>
      </c>
    </row>
    <row r="12" spans="1:77" x14ac:dyDescent="0.25">
      <c r="A12" t="s">
        <v>521</v>
      </c>
      <c r="B12" t="s">
        <v>522</v>
      </c>
      <c r="C12" t="s">
        <v>523</v>
      </c>
      <c r="D12" t="s">
        <v>187</v>
      </c>
      <c r="E12" t="s">
        <v>524</v>
      </c>
      <c r="F12" t="s">
        <v>525</v>
      </c>
      <c r="G12" t="s">
        <v>78</v>
      </c>
      <c r="H12" t="s">
        <v>78</v>
      </c>
      <c r="I12" t="s">
        <v>78</v>
      </c>
      <c r="J12" t="s">
        <v>470</v>
      </c>
      <c r="K12" t="s">
        <v>80</v>
      </c>
      <c r="L12" t="s">
        <v>81</v>
      </c>
      <c r="M12" t="s">
        <v>82</v>
      </c>
      <c r="N12" t="s">
        <v>371</v>
      </c>
      <c r="O12" t="s">
        <v>84</v>
      </c>
      <c r="P12" t="s">
        <v>85</v>
      </c>
      <c r="Q12" t="s">
        <v>86</v>
      </c>
      <c r="R12" t="s">
        <v>87</v>
      </c>
      <c r="S12" t="s">
        <v>88</v>
      </c>
      <c r="T12" t="s">
        <v>89</v>
      </c>
      <c r="U12" t="s">
        <v>471</v>
      </c>
      <c r="V12" t="s">
        <v>472</v>
      </c>
      <c r="W12" t="s">
        <v>473</v>
      </c>
      <c r="X12" t="s">
        <v>93</v>
      </c>
      <c r="Y12" t="s">
        <v>474</v>
      </c>
      <c r="Z12" t="s">
        <v>475</v>
      </c>
      <c r="AA12" t="s">
        <v>476</v>
      </c>
      <c r="AB12" t="s">
        <v>477</v>
      </c>
      <c r="AC12" t="s">
        <v>98</v>
      </c>
      <c r="AD12" t="s">
        <v>99</v>
      </c>
      <c r="AE12" t="s">
        <v>526</v>
      </c>
      <c r="AF12" t="s">
        <v>99</v>
      </c>
      <c r="AG12">
        <v>1</v>
      </c>
      <c r="AH12">
        <v>994</v>
      </c>
      <c r="AI12">
        <v>1</v>
      </c>
      <c r="AJ12">
        <v>0</v>
      </c>
      <c r="AK12">
        <v>0</v>
      </c>
      <c r="AL12">
        <v>994</v>
      </c>
      <c r="AM12">
        <v>0</v>
      </c>
      <c r="AN12">
        <v>0</v>
      </c>
      <c r="AO12">
        <v>0</v>
      </c>
      <c r="AP12">
        <v>0</v>
      </c>
      <c r="AQ12">
        <v>0</v>
      </c>
      <c r="AR12">
        <v>0</v>
      </c>
      <c r="AS12">
        <v>994</v>
      </c>
      <c r="AT12">
        <v>0</v>
      </c>
      <c r="AU12">
        <v>994</v>
      </c>
      <c r="AV12">
        <v>994</v>
      </c>
      <c r="AW12">
        <v>0</v>
      </c>
      <c r="AX12">
        <v>0</v>
      </c>
      <c r="AY12">
        <v>994</v>
      </c>
      <c r="AZ12">
        <v>994</v>
      </c>
      <c r="BA12">
        <v>994</v>
      </c>
      <c r="BB12" t="s">
        <v>478</v>
      </c>
      <c r="BC12" t="s">
        <v>479</v>
      </c>
      <c r="BD12" t="s">
        <v>78</v>
      </c>
      <c r="BE12" t="s">
        <v>78</v>
      </c>
      <c r="BF12" t="s">
        <v>78</v>
      </c>
      <c r="BG12">
        <v>0</v>
      </c>
      <c r="BH12">
        <v>1200</v>
      </c>
      <c r="BI12">
        <v>332655</v>
      </c>
      <c r="BN12" t="s">
        <v>78</v>
      </c>
      <c r="BO12" t="s">
        <v>78</v>
      </c>
      <c r="BP12" t="s">
        <v>103</v>
      </c>
      <c r="BQ12" t="s">
        <v>103</v>
      </c>
      <c r="BR12" t="s">
        <v>104</v>
      </c>
      <c r="BY12" s="4">
        <f t="shared" si="0"/>
        <v>71.083333333333329</v>
      </c>
    </row>
    <row r="13" spans="1:77" x14ac:dyDescent="0.25">
      <c r="A13" t="s">
        <v>527</v>
      </c>
      <c r="B13" t="s">
        <v>528</v>
      </c>
      <c r="C13" t="s">
        <v>529</v>
      </c>
      <c r="D13" t="s">
        <v>530</v>
      </c>
      <c r="E13" t="s">
        <v>531</v>
      </c>
      <c r="F13" t="s">
        <v>532</v>
      </c>
      <c r="G13" t="s">
        <v>78</v>
      </c>
      <c r="H13" t="s">
        <v>78</v>
      </c>
      <c r="I13" t="s">
        <v>78</v>
      </c>
      <c r="J13" t="s">
        <v>470</v>
      </c>
      <c r="K13" t="s">
        <v>80</v>
      </c>
      <c r="L13" t="s">
        <v>81</v>
      </c>
      <c r="M13" t="s">
        <v>82</v>
      </c>
      <c r="N13" t="s">
        <v>155</v>
      </c>
      <c r="O13" t="s">
        <v>84</v>
      </c>
      <c r="P13" t="s">
        <v>85</v>
      </c>
      <c r="Q13" t="s">
        <v>86</v>
      </c>
      <c r="R13" t="s">
        <v>87</v>
      </c>
      <c r="S13" t="s">
        <v>88</v>
      </c>
      <c r="T13" t="s">
        <v>89</v>
      </c>
      <c r="U13" t="s">
        <v>471</v>
      </c>
      <c r="V13" t="s">
        <v>472</v>
      </c>
      <c r="W13" t="s">
        <v>473</v>
      </c>
      <c r="X13" t="s">
        <v>93</v>
      </c>
      <c r="Y13" t="s">
        <v>474</v>
      </c>
      <c r="Z13" t="s">
        <v>475</v>
      </c>
      <c r="AA13" t="s">
        <v>476</v>
      </c>
      <c r="AB13" t="s">
        <v>477</v>
      </c>
      <c r="AC13" t="s">
        <v>98</v>
      </c>
      <c r="AD13" t="s">
        <v>99</v>
      </c>
      <c r="AE13" t="s">
        <v>533</v>
      </c>
      <c r="AF13" t="s">
        <v>99</v>
      </c>
      <c r="AG13">
        <v>1</v>
      </c>
      <c r="AH13">
        <v>64</v>
      </c>
      <c r="AI13">
        <v>1</v>
      </c>
      <c r="AJ13">
        <v>0</v>
      </c>
      <c r="AK13">
        <v>0</v>
      </c>
      <c r="AL13">
        <v>64</v>
      </c>
      <c r="AM13">
        <v>0</v>
      </c>
      <c r="AN13">
        <v>0</v>
      </c>
      <c r="AO13">
        <v>0</v>
      </c>
      <c r="AP13">
        <v>0</v>
      </c>
      <c r="AQ13">
        <v>0</v>
      </c>
      <c r="AR13">
        <v>0</v>
      </c>
      <c r="AS13">
        <v>64</v>
      </c>
      <c r="AT13">
        <v>0</v>
      </c>
      <c r="AU13">
        <v>64</v>
      </c>
      <c r="AV13">
        <v>64</v>
      </c>
      <c r="AW13">
        <v>0</v>
      </c>
      <c r="AX13">
        <v>0</v>
      </c>
      <c r="AY13">
        <v>64</v>
      </c>
      <c r="AZ13">
        <v>64</v>
      </c>
      <c r="BA13">
        <v>64</v>
      </c>
      <c r="BB13" t="s">
        <v>478</v>
      </c>
      <c r="BC13" t="s">
        <v>479</v>
      </c>
      <c r="BD13" t="s">
        <v>78</v>
      </c>
      <c r="BE13" t="s">
        <v>78</v>
      </c>
      <c r="BF13" t="s">
        <v>78</v>
      </c>
      <c r="BG13">
        <v>0</v>
      </c>
      <c r="BH13">
        <v>128</v>
      </c>
      <c r="BI13">
        <v>21418</v>
      </c>
      <c r="BN13" t="s">
        <v>78</v>
      </c>
      <c r="BO13" t="s">
        <v>78</v>
      </c>
      <c r="BP13" t="s">
        <v>103</v>
      </c>
      <c r="BQ13" t="s">
        <v>103</v>
      </c>
      <c r="BR13" t="s">
        <v>104</v>
      </c>
      <c r="BY13" s="4">
        <f t="shared" si="0"/>
        <v>71.083333333333329</v>
      </c>
    </row>
    <row r="14" spans="1:77" x14ac:dyDescent="0.25">
      <c r="A14" t="s">
        <v>534</v>
      </c>
      <c r="B14" t="s">
        <v>535</v>
      </c>
      <c r="C14" t="s">
        <v>536</v>
      </c>
      <c r="D14" t="s">
        <v>317</v>
      </c>
      <c r="E14" t="s">
        <v>537</v>
      </c>
      <c r="F14" t="s">
        <v>538</v>
      </c>
      <c r="G14" t="s">
        <v>78</v>
      </c>
      <c r="H14" t="s">
        <v>78</v>
      </c>
      <c r="I14" t="s">
        <v>78</v>
      </c>
      <c r="J14" t="s">
        <v>470</v>
      </c>
      <c r="K14" t="s">
        <v>80</v>
      </c>
      <c r="L14" t="s">
        <v>81</v>
      </c>
      <c r="M14" t="s">
        <v>82</v>
      </c>
      <c r="N14" t="s">
        <v>130</v>
      </c>
      <c r="O14" t="s">
        <v>112</v>
      </c>
      <c r="P14" t="s">
        <v>85</v>
      </c>
      <c r="Q14" t="s">
        <v>86</v>
      </c>
      <c r="R14" t="s">
        <v>87</v>
      </c>
      <c r="S14" t="s">
        <v>88</v>
      </c>
      <c r="T14" t="s">
        <v>89</v>
      </c>
      <c r="U14" t="s">
        <v>471</v>
      </c>
      <c r="V14" t="s">
        <v>472</v>
      </c>
      <c r="W14" t="s">
        <v>473</v>
      </c>
      <c r="X14" t="s">
        <v>93</v>
      </c>
      <c r="Y14" t="s">
        <v>474</v>
      </c>
      <c r="Z14" t="s">
        <v>475</v>
      </c>
      <c r="AA14" t="s">
        <v>476</v>
      </c>
      <c r="AB14" t="s">
        <v>477</v>
      </c>
      <c r="AC14" t="s">
        <v>98</v>
      </c>
      <c r="AD14" t="s">
        <v>99</v>
      </c>
      <c r="AE14" t="s">
        <v>539</v>
      </c>
      <c r="AF14" t="s">
        <v>99</v>
      </c>
      <c r="AG14">
        <v>1</v>
      </c>
      <c r="AH14">
        <v>0</v>
      </c>
      <c r="AI14">
        <v>0</v>
      </c>
      <c r="AJ14">
        <v>57</v>
      </c>
      <c r="AK14">
        <v>1</v>
      </c>
      <c r="AL14">
        <v>57</v>
      </c>
      <c r="AM14">
        <v>0</v>
      </c>
      <c r="AN14">
        <v>0</v>
      </c>
      <c r="AO14">
        <v>0</v>
      </c>
      <c r="AP14">
        <v>0</v>
      </c>
      <c r="AQ14">
        <v>57</v>
      </c>
      <c r="AR14">
        <v>0</v>
      </c>
      <c r="AS14">
        <v>72</v>
      </c>
      <c r="AT14">
        <v>0</v>
      </c>
      <c r="AU14">
        <v>72</v>
      </c>
      <c r="AV14">
        <v>72</v>
      </c>
      <c r="AW14">
        <v>15</v>
      </c>
      <c r="AX14">
        <v>0</v>
      </c>
      <c r="AY14">
        <v>72</v>
      </c>
      <c r="AZ14">
        <v>72</v>
      </c>
      <c r="BA14">
        <v>57</v>
      </c>
      <c r="BB14" t="s">
        <v>540</v>
      </c>
      <c r="BC14" t="s">
        <v>541</v>
      </c>
      <c r="BD14" t="s">
        <v>78</v>
      </c>
      <c r="BE14" t="s">
        <v>78</v>
      </c>
      <c r="BF14" t="s">
        <v>78</v>
      </c>
      <c r="BG14">
        <v>0</v>
      </c>
      <c r="BH14">
        <v>720</v>
      </c>
      <c r="BI14">
        <v>0</v>
      </c>
      <c r="BN14" t="s">
        <v>78</v>
      </c>
      <c r="BO14" t="s">
        <v>78</v>
      </c>
      <c r="BP14" t="s">
        <v>103</v>
      </c>
      <c r="BQ14" t="s">
        <v>103</v>
      </c>
      <c r="BR14" t="s">
        <v>104</v>
      </c>
      <c r="BY14" s="4">
        <f t="shared" si="0"/>
        <v>70.083333333333329</v>
      </c>
    </row>
    <row r="15" spans="1:77" x14ac:dyDescent="0.25">
      <c r="A15" t="s">
        <v>542</v>
      </c>
      <c r="B15" t="s">
        <v>543</v>
      </c>
      <c r="C15" t="s">
        <v>544</v>
      </c>
      <c r="D15" t="s">
        <v>545</v>
      </c>
      <c r="E15" t="s">
        <v>546</v>
      </c>
      <c r="F15" t="s">
        <v>547</v>
      </c>
      <c r="G15" t="s">
        <v>78</v>
      </c>
      <c r="H15" t="s">
        <v>78</v>
      </c>
      <c r="I15" t="s">
        <v>78</v>
      </c>
      <c r="J15" t="s">
        <v>470</v>
      </c>
      <c r="K15" t="s">
        <v>80</v>
      </c>
      <c r="L15" t="s">
        <v>81</v>
      </c>
      <c r="M15" t="s">
        <v>82</v>
      </c>
      <c r="N15" t="s">
        <v>239</v>
      </c>
      <c r="O15" t="s">
        <v>131</v>
      </c>
      <c r="P15" t="s">
        <v>85</v>
      </c>
      <c r="Q15" t="s">
        <v>86</v>
      </c>
      <c r="R15" t="s">
        <v>87</v>
      </c>
      <c r="S15" t="s">
        <v>88</v>
      </c>
      <c r="T15" t="s">
        <v>89</v>
      </c>
      <c r="U15" t="s">
        <v>471</v>
      </c>
      <c r="V15" t="s">
        <v>472</v>
      </c>
      <c r="W15" t="s">
        <v>473</v>
      </c>
      <c r="X15" t="s">
        <v>93</v>
      </c>
      <c r="Y15" t="s">
        <v>474</v>
      </c>
      <c r="Z15" t="s">
        <v>475</v>
      </c>
      <c r="AA15" t="s">
        <v>476</v>
      </c>
      <c r="AB15" t="s">
        <v>477</v>
      </c>
      <c r="AC15" t="s">
        <v>98</v>
      </c>
      <c r="AD15" t="s">
        <v>99</v>
      </c>
      <c r="AE15" t="s">
        <v>548</v>
      </c>
      <c r="AF15" t="s">
        <v>99</v>
      </c>
      <c r="AG15">
        <v>1</v>
      </c>
      <c r="AH15">
        <v>165</v>
      </c>
      <c r="AI15">
        <v>1</v>
      </c>
      <c r="AJ15">
        <v>0</v>
      </c>
      <c r="AK15">
        <v>0</v>
      </c>
      <c r="AL15">
        <v>165</v>
      </c>
      <c r="AM15">
        <v>0</v>
      </c>
      <c r="AN15">
        <v>0</v>
      </c>
      <c r="AO15">
        <v>0</v>
      </c>
      <c r="AP15">
        <v>0</v>
      </c>
      <c r="AQ15">
        <v>0</v>
      </c>
      <c r="AR15">
        <v>0</v>
      </c>
      <c r="AS15">
        <v>192</v>
      </c>
      <c r="AT15">
        <v>0</v>
      </c>
      <c r="AU15">
        <v>192</v>
      </c>
      <c r="AV15">
        <v>192</v>
      </c>
      <c r="AW15">
        <v>27</v>
      </c>
      <c r="AX15">
        <v>0</v>
      </c>
      <c r="AY15">
        <v>192</v>
      </c>
      <c r="AZ15">
        <v>192</v>
      </c>
      <c r="BA15">
        <v>165</v>
      </c>
      <c r="BB15" t="s">
        <v>540</v>
      </c>
      <c r="BC15" t="s">
        <v>541</v>
      </c>
      <c r="BD15" t="s">
        <v>78</v>
      </c>
      <c r="BE15" t="s">
        <v>78</v>
      </c>
      <c r="BF15" t="s">
        <v>78</v>
      </c>
      <c r="BG15">
        <v>0</v>
      </c>
      <c r="BH15">
        <v>2189</v>
      </c>
      <c r="BI15">
        <v>71578</v>
      </c>
      <c r="BN15" t="s">
        <v>78</v>
      </c>
      <c r="BO15" t="s">
        <v>78</v>
      </c>
      <c r="BP15" t="s">
        <v>103</v>
      </c>
      <c r="BQ15" t="s">
        <v>103</v>
      </c>
      <c r="BR15" t="s">
        <v>104</v>
      </c>
      <c r="BY15" s="4">
        <f t="shared" si="0"/>
        <v>70.083333333333329</v>
      </c>
    </row>
    <row r="16" spans="1:77" x14ac:dyDescent="0.25">
      <c r="A16" t="s">
        <v>549</v>
      </c>
      <c r="B16" t="s">
        <v>550</v>
      </c>
      <c r="C16" t="s">
        <v>551</v>
      </c>
      <c r="D16" t="s">
        <v>552</v>
      </c>
      <c r="E16" t="s">
        <v>553</v>
      </c>
      <c r="F16" t="s">
        <v>554</v>
      </c>
      <c r="G16" t="s">
        <v>78</v>
      </c>
      <c r="H16" t="s">
        <v>78</v>
      </c>
      <c r="I16" t="s">
        <v>78</v>
      </c>
      <c r="J16" t="s">
        <v>470</v>
      </c>
      <c r="K16" t="s">
        <v>80</v>
      </c>
      <c r="L16" t="s">
        <v>81</v>
      </c>
      <c r="M16" t="s">
        <v>82</v>
      </c>
      <c r="N16" t="s">
        <v>414</v>
      </c>
      <c r="O16" t="s">
        <v>84</v>
      </c>
      <c r="P16" t="s">
        <v>85</v>
      </c>
      <c r="Q16" t="s">
        <v>86</v>
      </c>
      <c r="R16" t="s">
        <v>87</v>
      </c>
      <c r="S16" t="s">
        <v>88</v>
      </c>
      <c r="T16" t="s">
        <v>89</v>
      </c>
      <c r="U16" t="s">
        <v>471</v>
      </c>
      <c r="V16" t="s">
        <v>472</v>
      </c>
      <c r="W16" t="s">
        <v>473</v>
      </c>
      <c r="X16" t="s">
        <v>93</v>
      </c>
      <c r="Y16" t="s">
        <v>474</v>
      </c>
      <c r="Z16" t="s">
        <v>475</v>
      </c>
      <c r="AA16" t="s">
        <v>476</v>
      </c>
      <c r="AB16" t="s">
        <v>477</v>
      </c>
      <c r="AC16" t="s">
        <v>98</v>
      </c>
      <c r="AD16" t="s">
        <v>99</v>
      </c>
      <c r="AE16" t="s">
        <v>555</v>
      </c>
      <c r="AF16" t="s">
        <v>99</v>
      </c>
      <c r="AG16">
        <v>1</v>
      </c>
      <c r="AH16">
        <v>0</v>
      </c>
      <c r="AI16">
        <v>0</v>
      </c>
      <c r="AJ16">
        <v>76</v>
      </c>
      <c r="AK16">
        <v>1</v>
      </c>
      <c r="AL16">
        <v>76</v>
      </c>
      <c r="AM16">
        <v>0</v>
      </c>
      <c r="AN16">
        <v>0</v>
      </c>
      <c r="AO16">
        <v>76</v>
      </c>
      <c r="AP16">
        <v>0</v>
      </c>
      <c r="AQ16">
        <v>0</v>
      </c>
      <c r="AR16">
        <v>0</v>
      </c>
      <c r="AS16">
        <v>100</v>
      </c>
      <c r="AT16">
        <v>0</v>
      </c>
      <c r="AU16">
        <v>100</v>
      </c>
      <c r="AV16">
        <v>100</v>
      </c>
      <c r="AW16">
        <v>24</v>
      </c>
      <c r="AX16">
        <v>0</v>
      </c>
      <c r="AY16">
        <v>100</v>
      </c>
      <c r="AZ16">
        <v>100</v>
      </c>
      <c r="BA16">
        <v>76</v>
      </c>
      <c r="BB16" t="s">
        <v>540</v>
      </c>
      <c r="BC16" t="s">
        <v>541</v>
      </c>
      <c r="BD16" t="s">
        <v>78</v>
      </c>
      <c r="BE16" t="s">
        <v>78</v>
      </c>
      <c r="BF16" t="s">
        <v>78</v>
      </c>
      <c r="BG16">
        <v>0</v>
      </c>
      <c r="BH16">
        <v>1000</v>
      </c>
      <c r="BI16">
        <v>0</v>
      </c>
      <c r="BN16" t="s">
        <v>78</v>
      </c>
      <c r="BO16" t="s">
        <v>78</v>
      </c>
      <c r="BP16" t="s">
        <v>103</v>
      </c>
      <c r="BQ16" t="s">
        <v>103</v>
      </c>
      <c r="BR16" t="s">
        <v>104</v>
      </c>
      <c r="BY16" s="4">
        <f t="shared" si="0"/>
        <v>70.083333333333329</v>
      </c>
    </row>
    <row r="17" spans="1:77" x14ac:dyDescent="0.25">
      <c r="A17" t="s">
        <v>556</v>
      </c>
      <c r="B17" t="s">
        <v>557</v>
      </c>
      <c r="C17" t="s">
        <v>558</v>
      </c>
      <c r="D17" t="s">
        <v>559</v>
      </c>
      <c r="E17" t="s">
        <v>560</v>
      </c>
      <c r="F17" t="s">
        <v>561</v>
      </c>
      <c r="G17" t="s">
        <v>78</v>
      </c>
      <c r="H17" t="s">
        <v>78</v>
      </c>
      <c r="I17" t="s">
        <v>78</v>
      </c>
      <c r="J17" t="s">
        <v>470</v>
      </c>
      <c r="K17" t="s">
        <v>80</v>
      </c>
      <c r="L17" t="s">
        <v>81</v>
      </c>
      <c r="M17" t="s">
        <v>82</v>
      </c>
      <c r="N17" t="s">
        <v>371</v>
      </c>
      <c r="O17" t="s">
        <v>84</v>
      </c>
      <c r="P17" t="s">
        <v>85</v>
      </c>
      <c r="Q17" t="s">
        <v>86</v>
      </c>
      <c r="R17" t="s">
        <v>87</v>
      </c>
      <c r="S17" t="s">
        <v>88</v>
      </c>
      <c r="T17" t="s">
        <v>89</v>
      </c>
      <c r="U17" t="s">
        <v>471</v>
      </c>
      <c r="V17" t="s">
        <v>472</v>
      </c>
      <c r="W17" t="s">
        <v>473</v>
      </c>
      <c r="X17" t="s">
        <v>93</v>
      </c>
      <c r="Y17" t="s">
        <v>474</v>
      </c>
      <c r="Z17" t="s">
        <v>475</v>
      </c>
      <c r="AA17" t="s">
        <v>476</v>
      </c>
      <c r="AB17" t="s">
        <v>477</v>
      </c>
      <c r="AC17" t="s">
        <v>98</v>
      </c>
      <c r="AD17" t="s">
        <v>99</v>
      </c>
      <c r="AE17" t="s">
        <v>562</v>
      </c>
      <c r="AF17" t="s">
        <v>99</v>
      </c>
      <c r="AG17">
        <v>4</v>
      </c>
      <c r="AH17">
        <v>7329</v>
      </c>
      <c r="AI17">
        <v>4</v>
      </c>
      <c r="AJ17">
        <v>0</v>
      </c>
      <c r="AK17">
        <v>0</v>
      </c>
      <c r="AL17">
        <v>7329</v>
      </c>
      <c r="AM17">
        <v>0</v>
      </c>
      <c r="AN17">
        <v>0</v>
      </c>
      <c r="AO17">
        <v>0</v>
      </c>
      <c r="AP17">
        <v>0</v>
      </c>
      <c r="AQ17">
        <v>0</v>
      </c>
      <c r="AR17">
        <v>0</v>
      </c>
      <c r="AS17">
        <v>3200</v>
      </c>
      <c r="AT17">
        <v>8640</v>
      </c>
      <c r="AU17">
        <v>11840</v>
      </c>
      <c r="AV17">
        <v>7520</v>
      </c>
      <c r="AW17">
        <v>0</v>
      </c>
      <c r="AX17">
        <v>0</v>
      </c>
      <c r="AY17">
        <v>7520</v>
      </c>
      <c r="AZ17">
        <v>7520</v>
      </c>
      <c r="BA17">
        <v>7329</v>
      </c>
      <c r="BB17" t="s">
        <v>563</v>
      </c>
      <c r="BC17" t="s">
        <v>564</v>
      </c>
      <c r="BD17" t="s">
        <v>78</v>
      </c>
      <c r="BE17" t="s">
        <v>78</v>
      </c>
      <c r="BF17" t="s">
        <v>78</v>
      </c>
      <c r="BG17">
        <v>0</v>
      </c>
      <c r="BH17">
        <v>17081</v>
      </c>
      <c r="BI17">
        <v>2803489</v>
      </c>
      <c r="BN17" t="s">
        <v>78</v>
      </c>
      <c r="BO17" t="s">
        <v>78</v>
      </c>
      <c r="BP17" t="s">
        <v>103</v>
      </c>
      <c r="BQ17" t="s">
        <v>103</v>
      </c>
      <c r="BR17" t="s">
        <v>104</v>
      </c>
      <c r="BY17" s="4">
        <f t="shared" si="0"/>
        <v>68.083333333333329</v>
      </c>
    </row>
    <row r="18" spans="1:77" x14ac:dyDescent="0.25">
      <c r="A18" t="s">
        <v>565</v>
      </c>
      <c r="B18" t="s">
        <v>566</v>
      </c>
      <c r="C18" t="s">
        <v>567</v>
      </c>
      <c r="D18" t="s">
        <v>181</v>
      </c>
      <c r="E18" t="s">
        <v>568</v>
      </c>
      <c r="F18" t="s">
        <v>569</v>
      </c>
      <c r="G18" t="s">
        <v>78</v>
      </c>
      <c r="H18" t="s">
        <v>78</v>
      </c>
      <c r="I18" t="s">
        <v>78</v>
      </c>
      <c r="J18" t="s">
        <v>470</v>
      </c>
      <c r="K18" t="s">
        <v>80</v>
      </c>
      <c r="L18" t="s">
        <v>81</v>
      </c>
      <c r="M18" t="s">
        <v>82</v>
      </c>
      <c r="N18" t="s">
        <v>371</v>
      </c>
      <c r="O18" t="s">
        <v>84</v>
      </c>
      <c r="P18" t="s">
        <v>85</v>
      </c>
      <c r="Q18" t="s">
        <v>86</v>
      </c>
      <c r="R18" t="s">
        <v>87</v>
      </c>
      <c r="S18" t="s">
        <v>88</v>
      </c>
      <c r="T18" t="s">
        <v>89</v>
      </c>
      <c r="U18" t="s">
        <v>471</v>
      </c>
      <c r="V18" t="s">
        <v>472</v>
      </c>
      <c r="W18" t="s">
        <v>473</v>
      </c>
      <c r="X18" t="s">
        <v>93</v>
      </c>
      <c r="Y18" t="s">
        <v>474</v>
      </c>
      <c r="Z18" t="s">
        <v>475</v>
      </c>
      <c r="AA18" t="s">
        <v>476</v>
      </c>
      <c r="AB18" t="s">
        <v>477</v>
      </c>
      <c r="AC18" t="s">
        <v>98</v>
      </c>
      <c r="AD18" t="s">
        <v>99</v>
      </c>
      <c r="AE18" t="s">
        <v>480</v>
      </c>
      <c r="AF18" t="s">
        <v>99</v>
      </c>
      <c r="AG18">
        <v>1</v>
      </c>
      <c r="AH18">
        <v>968</v>
      </c>
      <c r="AI18">
        <v>1</v>
      </c>
      <c r="AJ18">
        <v>0</v>
      </c>
      <c r="AK18">
        <v>0</v>
      </c>
      <c r="AL18">
        <v>968</v>
      </c>
      <c r="AM18">
        <v>0</v>
      </c>
      <c r="AN18">
        <v>0</v>
      </c>
      <c r="AO18">
        <v>0</v>
      </c>
      <c r="AP18">
        <v>0</v>
      </c>
      <c r="AQ18">
        <v>0</v>
      </c>
      <c r="AR18">
        <v>0</v>
      </c>
      <c r="AS18">
        <v>968</v>
      </c>
      <c r="AT18">
        <v>300</v>
      </c>
      <c r="AU18">
        <v>1268</v>
      </c>
      <c r="AV18">
        <v>1118</v>
      </c>
      <c r="AW18">
        <v>0</v>
      </c>
      <c r="AX18">
        <v>0</v>
      </c>
      <c r="AY18">
        <v>1118</v>
      </c>
      <c r="AZ18">
        <v>1118</v>
      </c>
      <c r="BA18">
        <v>968</v>
      </c>
      <c r="BB18" t="s">
        <v>570</v>
      </c>
      <c r="BC18" t="s">
        <v>571</v>
      </c>
      <c r="BD18" t="s">
        <v>78</v>
      </c>
      <c r="BE18" t="s">
        <v>78</v>
      </c>
      <c r="BF18" t="s">
        <v>78</v>
      </c>
      <c r="BG18">
        <v>0</v>
      </c>
      <c r="BH18">
        <v>11360</v>
      </c>
      <c r="BI18">
        <v>374153</v>
      </c>
      <c r="BN18" t="s">
        <v>78</v>
      </c>
      <c r="BO18" t="s">
        <v>78</v>
      </c>
      <c r="BP18" t="s">
        <v>103</v>
      </c>
      <c r="BQ18" t="s">
        <v>103</v>
      </c>
      <c r="BR18" t="s">
        <v>104</v>
      </c>
      <c r="BY18" s="4">
        <f t="shared" si="0"/>
        <v>67.083333333333329</v>
      </c>
    </row>
    <row r="19" spans="1:77" x14ac:dyDescent="0.25">
      <c r="A19" t="s">
        <v>572</v>
      </c>
      <c r="B19" t="s">
        <v>573</v>
      </c>
      <c r="C19" t="s">
        <v>574</v>
      </c>
      <c r="D19" t="s">
        <v>575</v>
      </c>
      <c r="E19" t="s">
        <v>576</v>
      </c>
      <c r="F19" t="s">
        <v>577</v>
      </c>
      <c r="G19" t="s">
        <v>78</v>
      </c>
      <c r="H19" t="s">
        <v>78</v>
      </c>
      <c r="I19" t="s">
        <v>78</v>
      </c>
      <c r="J19" t="s">
        <v>470</v>
      </c>
      <c r="K19" t="s">
        <v>80</v>
      </c>
      <c r="L19" t="s">
        <v>81</v>
      </c>
      <c r="M19" t="s">
        <v>82</v>
      </c>
      <c r="N19" t="s">
        <v>371</v>
      </c>
      <c r="O19" t="s">
        <v>84</v>
      </c>
      <c r="P19" t="s">
        <v>85</v>
      </c>
      <c r="Q19" t="s">
        <v>86</v>
      </c>
      <c r="R19" t="s">
        <v>87</v>
      </c>
      <c r="S19" t="s">
        <v>88</v>
      </c>
      <c r="T19" t="s">
        <v>89</v>
      </c>
      <c r="U19" t="s">
        <v>471</v>
      </c>
      <c r="V19" t="s">
        <v>472</v>
      </c>
      <c r="W19" t="s">
        <v>473</v>
      </c>
      <c r="X19" t="s">
        <v>93</v>
      </c>
      <c r="Y19" t="s">
        <v>474</v>
      </c>
      <c r="Z19" t="s">
        <v>475</v>
      </c>
      <c r="AA19" t="s">
        <v>476</v>
      </c>
      <c r="AB19" t="s">
        <v>477</v>
      </c>
      <c r="AC19" t="s">
        <v>98</v>
      </c>
      <c r="AD19" t="s">
        <v>99</v>
      </c>
      <c r="AE19" t="s">
        <v>480</v>
      </c>
      <c r="AF19" t="s">
        <v>99</v>
      </c>
      <c r="AG19">
        <v>1</v>
      </c>
      <c r="AH19">
        <v>968</v>
      </c>
      <c r="AI19">
        <v>1</v>
      </c>
      <c r="AJ19">
        <v>0</v>
      </c>
      <c r="AK19">
        <v>0</v>
      </c>
      <c r="AL19">
        <v>968</v>
      </c>
      <c r="AM19">
        <v>0</v>
      </c>
      <c r="AN19">
        <v>0</v>
      </c>
      <c r="AO19">
        <v>0</v>
      </c>
      <c r="AP19">
        <v>0</v>
      </c>
      <c r="AQ19">
        <v>0</v>
      </c>
      <c r="AR19">
        <v>0</v>
      </c>
      <c r="AS19">
        <v>968</v>
      </c>
      <c r="AT19">
        <v>300</v>
      </c>
      <c r="AU19">
        <v>1268</v>
      </c>
      <c r="AV19">
        <v>1118</v>
      </c>
      <c r="AW19">
        <v>0</v>
      </c>
      <c r="AX19">
        <v>0</v>
      </c>
      <c r="AY19">
        <v>1118</v>
      </c>
      <c r="AZ19">
        <v>1118</v>
      </c>
      <c r="BA19">
        <v>968</v>
      </c>
      <c r="BB19" t="s">
        <v>570</v>
      </c>
      <c r="BC19" t="s">
        <v>571</v>
      </c>
      <c r="BD19" t="s">
        <v>78</v>
      </c>
      <c r="BE19" t="s">
        <v>78</v>
      </c>
      <c r="BF19" t="s">
        <v>78</v>
      </c>
      <c r="BG19">
        <v>0</v>
      </c>
      <c r="BH19">
        <v>11360</v>
      </c>
      <c r="BI19">
        <v>374153</v>
      </c>
      <c r="BN19" t="s">
        <v>78</v>
      </c>
      <c r="BO19" t="s">
        <v>78</v>
      </c>
      <c r="BP19" t="s">
        <v>103</v>
      </c>
      <c r="BQ19" t="s">
        <v>103</v>
      </c>
      <c r="BR19" t="s">
        <v>104</v>
      </c>
      <c r="BY19" s="4">
        <f t="shared" si="0"/>
        <v>67.083333333333329</v>
      </c>
    </row>
    <row r="20" spans="1:77" x14ac:dyDescent="0.25">
      <c r="A20" t="s">
        <v>578</v>
      </c>
      <c r="B20" t="s">
        <v>579</v>
      </c>
      <c r="C20" t="s">
        <v>580</v>
      </c>
      <c r="D20" t="s">
        <v>581</v>
      </c>
      <c r="E20" t="s">
        <v>582</v>
      </c>
      <c r="F20" t="s">
        <v>583</v>
      </c>
      <c r="G20" t="s">
        <v>78</v>
      </c>
      <c r="H20" t="s">
        <v>78</v>
      </c>
      <c r="I20" t="s">
        <v>78</v>
      </c>
      <c r="J20" t="s">
        <v>470</v>
      </c>
      <c r="K20" t="s">
        <v>80</v>
      </c>
      <c r="L20" t="s">
        <v>81</v>
      </c>
      <c r="M20" t="s">
        <v>82</v>
      </c>
      <c r="N20" t="s">
        <v>155</v>
      </c>
      <c r="O20" t="s">
        <v>84</v>
      </c>
      <c r="P20" t="s">
        <v>85</v>
      </c>
      <c r="Q20" t="s">
        <v>86</v>
      </c>
      <c r="R20" t="s">
        <v>87</v>
      </c>
      <c r="S20" t="s">
        <v>88</v>
      </c>
      <c r="T20" t="s">
        <v>89</v>
      </c>
      <c r="U20" t="s">
        <v>471</v>
      </c>
      <c r="V20" t="s">
        <v>472</v>
      </c>
      <c r="W20" t="s">
        <v>473</v>
      </c>
      <c r="X20" t="s">
        <v>93</v>
      </c>
      <c r="Y20" t="s">
        <v>474</v>
      </c>
      <c r="Z20" t="s">
        <v>475</v>
      </c>
      <c r="AA20" t="s">
        <v>476</v>
      </c>
      <c r="AB20" t="s">
        <v>477</v>
      </c>
      <c r="AC20" t="s">
        <v>98</v>
      </c>
      <c r="AD20" t="s">
        <v>99</v>
      </c>
      <c r="AE20" t="s">
        <v>480</v>
      </c>
      <c r="AF20" t="s">
        <v>99</v>
      </c>
      <c r="AG20">
        <v>1</v>
      </c>
      <c r="AH20">
        <v>968</v>
      </c>
      <c r="AI20">
        <v>1</v>
      </c>
      <c r="AJ20">
        <v>0</v>
      </c>
      <c r="AK20">
        <v>0</v>
      </c>
      <c r="AL20">
        <v>968</v>
      </c>
      <c r="AM20">
        <v>0</v>
      </c>
      <c r="AN20">
        <v>0</v>
      </c>
      <c r="AO20">
        <v>0</v>
      </c>
      <c r="AP20">
        <v>0</v>
      </c>
      <c r="AQ20">
        <v>0</v>
      </c>
      <c r="AR20">
        <v>0</v>
      </c>
      <c r="AS20">
        <v>968</v>
      </c>
      <c r="AT20">
        <v>300</v>
      </c>
      <c r="AU20">
        <v>1268</v>
      </c>
      <c r="AV20">
        <v>1118</v>
      </c>
      <c r="AW20">
        <v>0</v>
      </c>
      <c r="AX20">
        <v>0</v>
      </c>
      <c r="AY20">
        <v>1118</v>
      </c>
      <c r="AZ20">
        <v>1118</v>
      </c>
      <c r="BA20">
        <v>968</v>
      </c>
      <c r="BB20" t="s">
        <v>570</v>
      </c>
      <c r="BC20" t="s">
        <v>571</v>
      </c>
      <c r="BD20" t="s">
        <v>78</v>
      </c>
      <c r="BE20" t="s">
        <v>78</v>
      </c>
      <c r="BF20" t="s">
        <v>78</v>
      </c>
      <c r="BG20">
        <v>0</v>
      </c>
      <c r="BH20">
        <v>11360</v>
      </c>
      <c r="BI20">
        <v>374153</v>
      </c>
      <c r="BN20" t="s">
        <v>78</v>
      </c>
      <c r="BO20" t="s">
        <v>78</v>
      </c>
      <c r="BP20" t="s">
        <v>103</v>
      </c>
      <c r="BQ20" t="s">
        <v>103</v>
      </c>
      <c r="BR20" t="s">
        <v>104</v>
      </c>
      <c r="BY20" s="4">
        <f t="shared" si="0"/>
        <v>67.083333333333329</v>
      </c>
    </row>
    <row r="21" spans="1:77" x14ac:dyDescent="0.25">
      <c r="A21" t="s">
        <v>584</v>
      </c>
      <c r="B21" t="s">
        <v>585</v>
      </c>
      <c r="C21" t="s">
        <v>586</v>
      </c>
      <c r="D21" t="s">
        <v>587</v>
      </c>
      <c r="E21" t="s">
        <v>588</v>
      </c>
      <c r="F21" t="s">
        <v>589</v>
      </c>
      <c r="G21" t="s">
        <v>78</v>
      </c>
      <c r="H21" t="s">
        <v>78</v>
      </c>
      <c r="I21" t="s">
        <v>78</v>
      </c>
      <c r="J21" t="s">
        <v>470</v>
      </c>
      <c r="K21" t="s">
        <v>80</v>
      </c>
      <c r="L21" t="s">
        <v>81</v>
      </c>
      <c r="M21" t="s">
        <v>82</v>
      </c>
      <c r="N21" t="s">
        <v>371</v>
      </c>
      <c r="O21" t="s">
        <v>84</v>
      </c>
      <c r="P21" t="s">
        <v>85</v>
      </c>
      <c r="Q21" t="s">
        <v>86</v>
      </c>
      <c r="R21" t="s">
        <v>87</v>
      </c>
      <c r="S21" t="s">
        <v>88</v>
      </c>
      <c r="T21" t="s">
        <v>89</v>
      </c>
      <c r="U21" t="s">
        <v>471</v>
      </c>
      <c r="V21" t="s">
        <v>472</v>
      </c>
      <c r="W21" t="s">
        <v>473</v>
      </c>
      <c r="X21" t="s">
        <v>93</v>
      </c>
      <c r="Y21" t="s">
        <v>474</v>
      </c>
      <c r="Z21" t="s">
        <v>475</v>
      </c>
      <c r="AA21" t="s">
        <v>476</v>
      </c>
      <c r="AB21" t="s">
        <v>477</v>
      </c>
      <c r="AC21" t="s">
        <v>98</v>
      </c>
      <c r="AD21" t="s">
        <v>99</v>
      </c>
      <c r="AE21" t="s">
        <v>480</v>
      </c>
      <c r="AF21" t="s">
        <v>99</v>
      </c>
      <c r="AG21">
        <v>1</v>
      </c>
      <c r="AH21">
        <v>968</v>
      </c>
      <c r="AI21">
        <v>1</v>
      </c>
      <c r="AJ21">
        <v>0</v>
      </c>
      <c r="AK21">
        <v>0</v>
      </c>
      <c r="AL21">
        <v>968</v>
      </c>
      <c r="AM21">
        <v>0</v>
      </c>
      <c r="AN21">
        <v>0</v>
      </c>
      <c r="AO21">
        <v>0</v>
      </c>
      <c r="AP21">
        <v>0</v>
      </c>
      <c r="AQ21">
        <v>0</v>
      </c>
      <c r="AR21">
        <v>0</v>
      </c>
      <c r="AS21">
        <v>968</v>
      </c>
      <c r="AT21">
        <v>300</v>
      </c>
      <c r="AU21">
        <v>1268</v>
      </c>
      <c r="AV21">
        <v>1118</v>
      </c>
      <c r="AW21">
        <v>0</v>
      </c>
      <c r="AX21">
        <v>0</v>
      </c>
      <c r="AY21">
        <v>1118</v>
      </c>
      <c r="AZ21">
        <v>1118</v>
      </c>
      <c r="BA21">
        <v>968</v>
      </c>
      <c r="BB21" t="s">
        <v>570</v>
      </c>
      <c r="BC21" t="s">
        <v>571</v>
      </c>
      <c r="BD21" t="s">
        <v>78</v>
      </c>
      <c r="BE21" t="s">
        <v>78</v>
      </c>
      <c r="BF21" t="s">
        <v>78</v>
      </c>
      <c r="BG21">
        <v>0</v>
      </c>
      <c r="BH21">
        <v>11360</v>
      </c>
      <c r="BI21">
        <v>374153</v>
      </c>
      <c r="BN21" t="s">
        <v>78</v>
      </c>
      <c r="BO21" t="s">
        <v>78</v>
      </c>
      <c r="BP21" t="s">
        <v>103</v>
      </c>
      <c r="BQ21" t="s">
        <v>103</v>
      </c>
      <c r="BR21" t="s">
        <v>104</v>
      </c>
      <c r="BY21" s="4">
        <f t="shared" si="0"/>
        <v>67.083333333333329</v>
      </c>
    </row>
    <row r="22" spans="1:77" x14ac:dyDescent="0.25">
      <c r="A22" t="s">
        <v>590</v>
      </c>
      <c r="B22" t="s">
        <v>591</v>
      </c>
      <c r="C22" t="s">
        <v>592</v>
      </c>
      <c r="D22" t="s">
        <v>137</v>
      </c>
      <c r="E22" t="s">
        <v>593</v>
      </c>
      <c r="F22" t="s">
        <v>594</v>
      </c>
      <c r="G22" t="s">
        <v>78</v>
      </c>
      <c r="H22" t="s">
        <v>78</v>
      </c>
      <c r="I22" t="s">
        <v>78</v>
      </c>
      <c r="J22" t="s">
        <v>470</v>
      </c>
      <c r="K22" t="s">
        <v>80</v>
      </c>
      <c r="L22" t="s">
        <v>81</v>
      </c>
      <c r="M22" t="s">
        <v>82</v>
      </c>
      <c r="N22" t="s">
        <v>371</v>
      </c>
      <c r="O22" t="s">
        <v>131</v>
      </c>
      <c r="P22" t="s">
        <v>85</v>
      </c>
      <c r="Q22" t="s">
        <v>86</v>
      </c>
      <c r="R22" t="s">
        <v>87</v>
      </c>
      <c r="S22" t="s">
        <v>88</v>
      </c>
      <c r="T22" t="s">
        <v>89</v>
      </c>
      <c r="U22" t="s">
        <v>471</v>
      </c>
      <c r="V22" t="s">
        <v>472</v>
      </c>
      <c r="W22" t="s">
        <v>473</v>
      </c>
      <c r="X22" t="s">
        <v>93</v>
      </c>
      <c r="Y22" t="s">
        <v>474</v>
      </c>
      <c r="Z22" t="s">
        <v>475</v>
      </c>
      <c r="AA22" t="s">
        <v>476</v>
      </c>
      <c r="AB22" t="s">
        <v>477</v>
      </c>
      <c r="AC22" t="s">
        <v>98</v>
      </c>
      <c r="AD22" t="s">
        <v>99</v>
      </c>
      <c r="AE22" t="s">
        <v>595</v>
      </c>
      <c r="AF22" t="s">
        <v>99</v>
      </c>
      <c r="AG22">
        <v>4</v>
      </c>
      <c r="AH22">
        <v>3369</v>
      </c>
      <c r="AI22">
        <v>4</v>
      </c>
      <c r="AJ22">
        <v>0</v>
      </c>
      <c r="AK22">
        <v>0</v>
      </c>
      <c r="AL22">
        <v>3369</v>
      </c>
      <c r="AM22">
        <v>0</v>
      </c>
      <c r="AN22">
        <v>0</v>
      </c>
      <c r="AO22">
        <v>0</v>
      </c>
      <c r="AP22">
        <v>0</v>
      </c>
      <c r="AQ22">
        <v>0</v>
      </c>
      <c r="AR22">
        <v>0</v>
      </c>
      <c r="AS22">
        <v>3552</v>
      </c>
      <c r="AT22">
        <v>0</v>
      </c>
      <c r="AU22">
        <v>3552</v>
      </c>
      <c r="AV22">
        <v>3552</v>
      </c>
      <c r="AW22">
        <v>183</v>
      </c>
      <c r="AX22">
        <v>0</v>
      </c>
      <c r="AY22">
        <v>3552</v>
      </c>
      <c r="AZ22">
        <v>3552</v>
      </c>
      <c r="BA22">
        <v>3369</v>
      </c>
      <c r="BB22" t="s">
        <v>596</v>
      </c>
      <c r="BC22" t="s">
        <v>597</v>
      </c>
      <c r="BD22" t="s">
        <v>78</v>
      </c>
      <c r="BE22" t="s">
        <v>78</v>
      </c>
      <c r="BF22" t="s">
        <v>78</v>
      </c>
      <c r="BG22">
        <v>0</v>
      </c>
      <c r="BH22">
        <v>18577</v>
      </c>
      <c r="BI22">
        <v>1372846</v>
      </c>
      <c r="BN22" t="s">
        <v>78</v>
      </c>
      <c r="BO22" t="s">
        <v>78</v>
      </c>
      <c r="BP22" t="s">
        <v>103</v>
      </c>
      <c r="BQ22" t="s">
        <v>103</v>
      </c>
      <c r="BR22" t="s">
        <v>104</v>
      </c>
      <c r="BY22" s="4">
        <f t="shared" si="0"/>
        <v>65.083333333333329</v>
      </c>
    </row>
    <row r="23" spans="1:77" x14ac:dyDescent="0.25">
      <c r="A23" t="s">
        <v>598</v>
      </c>
      <c r="B23" t="s">
        <v>599</v>
      </c>
      <c r="C23" t="s">
        <v>600</v>
      </c>
      <c r="D23" t="s">
        <v>127</v>
      </c>
      <c r="E23" t="s">
        <v>601</v>
      </c>
      <c r="F23" t="s">
        <v>602</v>
      </c>
      <c r="G23" t="s">
        <v>78</v>
      </c>
      <c r="H23" t="s">
        <v>78</v>
      </c>
      <c r="I23" t="s">
        <v>78</v>
      </c>
      <c r="J23" t="s">
        <v>470</v>
      </c>
      <c r="K23" t="s">
        <v>80</v>
      </c>
      <c r="L23" t="s">
        <v>81</v>
      </c>
      <c r="M23" t="s">
        <v>82</v>
      </c>
      <c r="N23" t="s">
        <v>371</v>
      </c>
      <c r="O23" t="s">
        <v>131</v>
      </c>
      <c r="P23" t="s">
        <v>85</v>
      </c>
      <c r="Q23" t="s">
        <v>86</v>
      </c>
      <c r="R23" t="s">
        <v>87</v>
      </c>
      <c r="S23" t="s">
        <v>88</v>
      </c>
      <c r="T23" t="s">
        <v>89</v>
      </c>
      <c r="U23" t="s">
        <v>471</v>
      </c>
      <c r="V23" t="s">
        <v>472</v>
      </c>
      <c r="W23" t="s">
        <v>473</v>
      </c>
      <c r="X23" t="s">
        <v>93</v>
      </c>
      <c r="Y23" t="s">
        <v>474</v>
      </c>
      <c r="Z23" t="s">
        <v>475</v>
      </c>
      <c r="AA23" t="s">
        <v>476</v>
      </c>
      <c r="AB23" t="s">
        <v>477</v>
      </c>
      <c r="AC23" t="s">
        <v>98</v>
      </c>
      <c r="AD23" t="s">
        <v>99</v>
      </c>
      <c r="AE23" t="s">
        <v>603</v>
      </c>
      <c r="AF23" t="s">
        <v>99</v>
      </c>
      <c r="AG23">
        <v>9</v>
      </c>
      <c r="AH23">
        <v>5904</v>
      </c>
      <c r="AI23">
        <v>9</v>
      </c>
      <c r="AJ23">
        <v>0</v>
      </c>
      <c r="AK23">
        <v>0</v>
      </c>
      <c r="AL23">
        <v>5904</v>
      </c>
      <c r="AM23">
        <v>0</v>
      </c>
      <c r="AN23">
        <v>0</v>
      </c>
      <c r="AO23">
        <v>0</v>
      </c>
      <c r="AP23">
        <v>0</v>
      </c>
      <c r="AQ23">
        <v>0</v>
      </c>
      <c r="AR23">
        <v>0</v>
      </c>
      <c r="AS23">
        <v>2985</v>
      </c>
      <c r="AT23">
        <v>4143</v>
      </c>
      <c r="AU23">
        <v>7128</v>
      </c>
      <c r="AV23">
        <v>5057</v>
      </c>
      <c r="AW23">
        <v>0</v>
      </c>
      <c r="AX23">
        <v>0</v>
      </c>
      <c r="AY23">
        <v>5057</v>
      </c>
      <c r="AZ23">
        <v>5057</v>
      </c>
      <c r="BA23">
        <v>5904</v>
      </c>
      <c r="BB23" t="s">
        <v>604</v>
      </c>
      <c r="BC23" t="s">
        <v>605</v>
      </c>
      <c r="BD23" t="s">
        <v>78</v>
      </c>
      <c r="BE23" t="s">
        <v>78</v>
      </c>
      <c r="BF23" t="s">
        <v>78</v>
      </c>
      <c r="BG23">
        <v>0</v>
      </c>
      <c r="BH23">
        <v>46125</v>
      </c>
      <c r="BI23">
        <v>2151014</v>
      </c>
      <c r="BN23" t="s">
        <v>78</v>
      </c>
      <c r="BO23" t="s">
        <v>78</v>
      </c>
      <c r="BP23" t="s">
        <v>103</v>
      </c>
      <c r="BQ23" t="s">
        <v>103</v>
      </c>
      <c r="BR23" t="s">
        <v>104</v>
      </c>
      <c r="BY23" s="4">
        <f t="shared" si="0"/>
        <v>64.083333333333329</v>
      </c>
    </row>
    <row r="24" spans="1:77" x14ac:dyDescent="0.25">
      <c r="A24" t="s">
        <v>606</v>
      </c>
      <c r="B24" t="s">
        <v>607</v>
      </c>
      <c r="C24" t="s">
        <v>608</v>
      </c>
      <c r="D24" t="s">
        <v>609</v>
      </c>
      <c r="E24" t="s">
        <v>610</v>
      </c>
      <c r="F24" t="s">
        <v>611</v>
      </c>
      <c r="G24" t="s">
        <v>78</v>
      </c>
      <c r="H24" t="s">
        <v>78</v>
      </c>
      <c r="I24" t="s">
        <v>78</v>
      </c>
      <c r="J24" t="s">
        <v>470</v>
      </c>
      <c r="K24" t="s">
        <v>80</v>
      </c>
      <c r="L24" t="s">
        <v>81</v>
      </c>
      <c r="M24" t="s">
        <v>82</v>
      </c>
      <c r="N24" t="s">
        <v>371</v>
      </c>
      <c r="O24" t="s">
        <v>84</v>
      </c>
      <c r="P24" t="s">
        <v>85</v>
      </c>
      <c r="Q24" t="s">
        <v>86</v>
      </c>
      <c r="R24" t="s">
        <v>87</v>
      </c>
      <c r="S24" t="s">
        <v>88</v>
      </c>
      <c r="T24" t="s">
        <v>89</v>
      </c>
      <c r="U24" t="s">
        <v>471</v>
      </c>
      <c r="V24" t="s">
        <v>472</v>
      </c>
      <c r="W24" t="s">
        <v>473</v>
      </c>
      <c r="X24" t="s">
        <v>93</v>
      </c>
      <c r="Y24" t="s">
        <v>474</v>
      </c>
      <c r="Z24" t="s">
        <v>475</v>
      </c>
      <c r="AA24" t="s">
        <v>476</v>
      </c>
      <c r="AB24" t="s">
        <v>477</v>
      </c>
      <c r="AC24" t="s">
        <v>98</v>
      </c>
      <c r="AD24" t="s">
        <v>99</v>
      </c>
      <c r="AE24" t="s">
        <v>612</v>
      </c>
      <c r="AF24" t="s">
        <v>99</v>
      </c>
      <c r="AG24">
        <v>1</v>
      </c>
      <c r="AH24">
        <v>0</v>
      </c>
      <c r="AI24">
        <v>0</v>
      </c>
      <c r="AJ24">
        <v>125</v>
      </c>
      <c r="AK24">
        <v>1</v>
      </c>
      <c r="AL24">
        <v>125</v>
      </c>
      <c r="AM24">
        <v>0</v>
      </c>
      <c r="AN24">
        <v>0</v>
      </c>
      <c r="AO24">
        <v>125</v>
      </c>
      <c r="AP24">
        <v>0</v>
      </c>
      <c r="AQ24">
        <v>0</v>
      </c>
      <c r="AR24">
        <v>0</v>
      </c>
      <c r="AS24">
        <v>150</v>
      </c>
      <c r="AT24">
        <v>0</v>
      </c>
      <c r="AU24">
        <v>150</v>
      </c>
      <c r="AV24">
        <v>150</v>
      </c>
      <c r="AW24">
        <v>25</v>
      </c>
      <c r="AX24">
        <v>0</v>
      </c>
      <c r="AY24">
        <v>150</v>
      </c>
      <c r="AZ24">
        <v>150</v>
      </c>
      <c r="BA24">
        <v>125</v>
      </c>
      <c r="BB24" t="s">
        <v>604</v>
      </c>
      <c r="BC24" t="s">
        <v>605</v>
      </c>
      <c r="BD24" t="s">
        <v>78</v>
      </c>
      <c r="BE24" t="s">
        <v>78</v>
      </c>
      <c r="BF24" t="s">
        <v>78</v>
      </c>
      <c r="BG24">
        <v>0</v>
      </c>
      <c r="BH24">
        <v>1800</v>
      </c>
      <c r="BI24">
        <v>0</v>
      </c>
      <c r="BN24" t="s">
        <v>78</v>
      </c>
      <c r="BO24" t="s">
        <v>78</v>
      </c>
      <c r="BP24" t="s">
        <v>103</v>
      </c>
      <c r="BQ24" t="s">
        <v>103</v>
      </c>
      <c r="BR24" t="s">
        <v>104</v>
      </c>
      <c r="BY24" s="4">
        <f t="shared" si="0"/>
        <v>64.083333333333329</v>
      </c>
    </row>
    <row r="25" spans="1:77" x14ac:dyDescent="0.25">
      <c r="A25" t="s">
        <v>613</v>
      </c>
      <c r="B25" t="s">
        <v>614</v>
      </c>
      <c r="C25" t="s">
        <v>615</v>
      </c>
      <c r="D25" t="s">
        <v>108</v>
      </c>
      <c r="E25" t="s">
        <v>616</v>
      </c>
      <c r="F25" t="s">
        <v>617</v>
      </c>
      <c r="G25" t="s">
        <v>78</v>
      </c>
      <c r="H25" t="s">
        <v>78</v>
      </c>
      <c r="I25" t="s">
        <v>78</v>
      </c>
      <c r="J25" t="s">
        <v>470</v>
      </c>
      <c r="K25" t="s">
        <v>80</v>
      </c>
      <c r="L25" t="s">
        <v>81</v>
      </c>
      <c r="M25" t="s">
        <v>82</v>
      </c>
      <c r="N25" t="s">
        <v>122</v>
      </c>
      <c r="O25" t="s">
        <v>84</v>
      </c>
      <c r="P25" t="s">
        <v>85</v>
      </c>
      <c r="Q25" t="s">
        <v>205</v>
      </c>
      <c r="R25" t="s">
        <v>87</v>
      </c>
      <c r="S25" t="s">
        <v>88</v>
      </c>
      <c r="T25" t="s">
        <v>89</v>
      </c>
      <c r="U25" t="s">
        <v>471</v>
      </c>
      <c r="V25" t="s">
        <v>472</v>
      </c>
      <c r="W25" t="s">
        <v>473</v>
      </c>
      <c r="X25" t="s">
        <v>93</v>
      </c>
      <c r="Y25" t="s">
        <v>474</v>
      </c>
      <c r="Z25" t="s">
        <v>475</v>
      </c>
      <c r="AA25" t="s">
        <v>476</v>
      </c>
      <c r="AB25" t="s">
        <v>477</v>
      </c>
      <c r="AC25" t="s">
        <v>98</v>
      </c>
      <c r="AD25" t="s">
        <v>99</v>
      </c>
      <c r="AE25" t="s">
        <v>618</v>
      </c>
      <c r="AF25" t="s">
        <v>99</v>
      </c>
      <c r="AG25">
        <v>25</v>
      </c>
      <c r="AH25">
        <v>4277</v>
      </c>
      <c r="AI25">
        <v>22</v>
      </c>
      <c r="AJ25">
        <v>1018</v>
      </c>
      <c r="AK25">
        <v>3</v>
      </c>
      <c r="AL25">
        <v>5295</v>
      </c>
      <c r="AM25">
        <v>763</v>
      </c>
      <c r="AN25">
        <v>0</v>
      </c>
      <c r="AO25">
        <v>82</v>
      </c>
      <c r="AP25">
        <v>0</v>
      </c>
      <c r="AQ25">
        <v>173</v>
      </c>
      <c r="AR25">
        <v>0</v>
      </c>
      <c r="AS25">
        <v>5397</v>
      </c>
      <c r="AT25">
        <v>0</v>
      </c>
      <c r="AU25">
        <v>5397</v>
      </c>
      <c r="AV25">
        <v>5397</v>
      </c>
      <c r="AW25">
        <v>102</v>
      </c>
      <c r="AX25">
        <v>0</v>
      </c>
      <c r="AY25">
        <v>5397</v>
      </c>
      <c r="AZ25">
        <v>5397</v>
      </c>
      <c r="BA25">
        <v>5295</v>
      </c>
      <c r="BB25" t="s">
        <v>207</v>
      </c>
      <c r="BC25" t="s">
        <v>208</v>
      </c>
      <c r="BD25" t="s">
        <v>448</v>
      </c>
      <c r="BE25" t="s">
        <v>78</v>
      </c>
      <c r="BF25" t="s">
        <v>78</v>
      </c>
      <c r="BG25">
        <v>0</v>
      </c>
      <c r="BH25">
        <v>105425</v>
      </c>
      <c r="BI25">
        <v>3265363</v>
      </c>
      <c r="BN25" t="s">
        <v>78</v>
      </c>
      <c r="BO25" t="s">
        <v>78</v>
      </c>
      <c r="BP25" t="s">
        <v>103</v>
      </c>
      <c r="BQ25" t="s">
        <v>103</v>
      </c>
      <c r="BR25" t="s">
        <v>104</v>
      </c>
      <c r="BY25" s="4">
        <f t="shared" si="0"/>
        <v>63.083333333333336</v>
      </c>
    </row>
    <row r="26" spans="1:77" x14ac:dyDescent="0.25">
      <c r="A26" t="s">
        <v>619</v>
      </c>
      <c r="B26" t="s">
        <v>620</v>
      </c>
      <c r="C26" t="s">
        <v>621</v>
      </c>
      <c r="D26" t="s">
        <v>384</v>
      </c>
      <c r="E26" t="s">
        <v>622</v>
      </c>
      <c r="F26" t="s">
        <v>623</v>
      </c>
      <c r="G26" t="s">
        <v>78</v>
      </c>
      <c r="H26" t="s">
        <v>78</v>
      </c>
      <c r="I26" t="s">
        <v>78</v>
      </c>
      <c r="J26" t="s">
        <v>470</v>
      </c>
      <c r="K26" t="s">
        <v>80</v>
      </c>
      <c r="L26" t="s">
        <v>81</v>
      </c>
      <c r="M26" t="s">
        <v>82</v>
      </c>
      <c r="N26" t="s">
        <v>371</v>
      </c>
      <c r="O26" t="s">
        <v>84</v>
      </c>
      <c r="P26" t="s">
        <v>85</v>
      </c>
      <c r="Q26" t="s">
        <v>205</v>
      </c>
      <c r="R26" t="s">
        <v>87</v>
      </c>
      <c r="S26" t="s">
        <v>88</v>
      </c>
      <c r="T26" t="s">
        <v>89</v>
      </c>
      <c r="U26" t="s">
        <v>471</v>
      </c>
      <c r="V26" t="s">
        <v>472</v>
      </c>
      <c r="W26" t="s">
        <v>473</v>
      </c>
      <c r="X26" t="s">
        <v>93</v>
      </c>
      <c r="Y26" t="s">
        <v>474</v>
      </c>
      <c r="Z26" t="s">
        <v>475</v>
      </c>
      <c r="AA26" t="s">
        <v>476</v>
      </c>
      <c r="AB26" t="s">
        <v>477</v>
      </c>
      <c r="AC26" t="s">
        <v>98</v>
      </c>
      <c r="AD26" t="s">
        <v>99</v>
      </c>
      <c r="AE26" t="s">
        <v>624</v>
      </c>
      <c r="AF26" t="s">
        <v>99</v>
      </c>
      <c r="AG26">
        <v>3</v>
      </c>
      <c r="AH26">
        <v>692</v>
      </c>
      <c r="AI26">
        <v>3</v>
      </c>
      <c r="AJ26">
        <v>0</v>
      </c>
      <c r="AK26">
        <v>0</v>
      </c>
      <c r="AL26">
        <v>692</v>
      </c>
      <c r="AM26">
        <v>0</v>
      </c>
      <c r="AN26">
        <v>0</v>
      </c>
      <c r="AO26">
        <v>0</v>
      </c>
      <c r="AP26">
        <v>0</v>
      </c>
      <c r="AQ26">
        <v>0</v>
      </c>
      <c r="AR26">
        <v>0</v>
      </c>
      <c r="AS26">
        <v>788</v>
      </c>
      <c r="AT26">
        <v>0</v>
      </c>
      <c r="AU26">
        <v>788</v>
      </c>
      <c r="AV26">
        <v>788</v>
      </c>
      <c r="AW26">
        <v>96</v>
      </c>
      <c r="AX26">
        <v>0</v>
      </c>
      <c r="AY26">
        <v>788</v>
      </c>
      <c r="AZ26">
        <v>788</v>
      </c>
      <c r="BA26">
        <v>692</v>
      </c>
      <c r="BB26" t="s">
        <v>207</v>
      </c>
      <c r="BC26" t="s">
        <v>208</v>
      </c>
      <c r="BD26" t="s">
        <v>78</v>
      </c>
      <c r="BE26" t="s">
        <v>78</v>
      </c>
      <c r="BF26" t="s">
        <v>78</v>
      </c>
      <c r="BG26">
        <v>0</v>
      </c>
      <c r="BH26">
        <v>3500</v>
      </c>
      <c r="BI26">
        <v>293770</v>
      </c>
      <c r="BN26" t="s">
        <v>78</v>
      </c>
      <c r="BO26" t="s">
        <v>78</v>
      </c>
      <c r="BP26" t="s">
        <v>103</v>
      </c>
      <c r="BQ26" t="s">
        <v>103</v>
      </c>
      <c r="BR26" t="s">
        <v>104</v>
      </c>
      <c r="BY26" s="4">
        <f t="shared" si="0"/>
        <v>63.083333333333336</v>
      </c>
    </row>
    <row r="27" spans="1:77" x14ac:dyDescent="0.25">
      <c r="A27" t="s">
        <v>625</v>
      </c>
      <c r="B27" t="s">
        <v>626</v>
      </c>
      <c r="C27" t="s">
        <v>627</v>
      </c>
      <c r="D27" t="s">
        <v>628</v>
      </c>
      <c r="E27" t="s">
        <v>629</v>
      </c>
      <c r="F27" t="s">
        <v>630</v>
      </c>
      <c r="G27" t="s">
        <v>78</v>
      </c>
      <c r="H27" t="s">
        <v>78</v>
      </c>
      <c r="I27" t="s">
        <v>78</v>
      </c>
      <c r="J27" t="s">
        <v>470</v>
      </c>
      <c r="K27" t="s">
        <v>80</v>
      </c>
      <c r="L27" t="s">
        <v>81</v>
      </c>
      <c r="M27" t="s">
        <v>82</v>
      </c>
      <c r="N27" t="s">
        <v>371</v>
      </c>
      <c r="O27" t="s">
        <v>84</v>
      </c>
      <c r="P27" t="s">
        <v>85</v>
      </c>
      <c r="Q27" t="s">
        <v>205</v>
      </c>
      <c r="R27" t="s">
        <v>87</v>
      </c>
      <c r="S27" t="s">
        <v>88</v>
      </c>
      <c r="T27" t="s">
        <v>89</v>
      </c>
      <c r="U27" t="s">
        <v>471</v>
      </c>
      <c r="V27" t="s">
        <v>472</v>
      </c>
      <c r="W27" t="s">
        <v>473</v>
      </c>
      <c r="X27" t="s">
        <v>93</v>
      </c>
      <c r="Y27" t="s">
        <v>474</v>
      </c>
      <c r="Z27" t="s">
        <v>475</v>
      </c>
      <c r="AA27" t="s">
        <v>476</v>
      </c>
      <c r="AB27" t="s">
        <v>477</v>
      </c>
      <c r="AC27" t="s">
        <v>98</v>
      </c>
      <c r="AD27" t="s">
        <v>99</v>
      </c>
      <c r="AE27" t="s">
        <v>631</v>
      </c>
      <c r="AF27" t="s">
        <v>99</v>
      </c>
      <c r="AG27">
        <v>4</v>
      </c>
      <c r="AH27">
        <v>18007</v>
      </c>
      <c r="AI27">
        <v>4</v>
      </c>
      <c r="AJ27">
        <v>0</v>
      </c>
      <c r="AK27">
        <v>0</v>
      </c>
      <c r="AL27">
        <v>18007</v>
      </c>
      <c r="AM27">
        <v>0</v>
      </c>
      <c r="AN27">
        <v>0</v>
      </c>
      <c r="AO27">
        <v>0</v>
      </c>
      <c r="AP27">
        <v>0</v>
      </c>
      <c r="AQ27">
        <v>0</v>
      </c>
      <c r="AR27">
        <v>0</v>
      </c>
      <c r="AS27">
        <v>18240</v>
      </c>
      <c r="AT27">
        <v>0</v>
      </c>
      <c r="AU27">
        <v>18240</v>
      </c>
      <c r="AV27">
        <v>18240</v>
      </c>
      <c r="AW27">
        <v>233</v>
      </c>
      <c r="AX27">
        <v>0</v>
      </c>
      <c r="AY27">
        <v>18240</v>
      </c>
      <c r="AZ27">
        <v>18240</v>
      </c>
      <c r="BA27">
        <v>18007</v>
      </c>
      <c r="BB27" t="s">
        <v>632</v>
      </c>
      <c r="BC27" t="s">
        <v>633</v>
      </c>
      <c r="BD27" t="s">
        <v>634</v>
      </c>
      <c r="BE27" t="s">
        <v>78</v>
      </c>
      <c r="BF27" t="s">
        <v>78</v>
      </c>
      <c r="BG27">
        <v>0</v>
      </c>
      <c r="BH27">
        <v>65516</v>
      </c>
      <c r="BI27">
        <v>6826191</v>
      </c>
      <c r="BN27" t="s">
        <v>78</v>
      </c>
      <c r="BO27" t="s">
        <v>78</v>
      </c>
      <c r="BP27" t="s">
        <v>103</v>
      </c>
      <c r="BQ27" t="s">
        <v>103</v>
      </c>
      <c r="BR27" t="s">
        <v>104</v>
      </c>
      <c r="BY27" s="4">
        <f t="shared" si="0"/>
        <v>62.083333333333336</v>
      </c>
    </row>
    <row r="28" spans="1:77" x14ac:dyDescent="0.25">
      <c r="A28" t="s">
        <v>635</v>
      </c>
      <c r="B28" t="s">
        <v>636</v>
      </c>
      <c r="C28" t="s">
        <v>637</v>
      </c>
      <c r="D28" t="s">
        <v>220</v>
      </c>
      <c r="E28" t="s">
        <v>638</v>
      </c>
      <c r="F28" t="s">
        <v>639</v>
      </c>
      <c r="G28" t="s">
        <v>78</v>
      </c>
      <c r="H28" t="s">
        <v>78</v>
      </c>
      <c r="I28" t="s">
        <v>78</v>
      </c>
      <c r="J28" t="s">
        <v>470</v>
      </c>
      <c r="K28" t="s">
        <v>80</v>
      </c>
      <c r="L28" t="s">
        <v>81</v>
      </c>
      <c r="M28" t="s">
        <v>82</v>
      </c>
      <c r="N28" t="s">
        <v>239</v>
      </c>
      <c r="O28" t="s">
        <v>131</v>
      </c>
      <c r="P28" t="s">
        <v>85</v>
      </c>
      <c r="Q28" t="s">
        <v>205</v>
      </c>
      <c r="R28" t="s">
        <v>87</v>
      </c>
      <c r="S28" t="s">
        <v>88</v>
      </c>
      <c r="T28" t="s">
        <v>89</v>
      </c>
      <c r="U28" t="s">
        <v>471</v>
      </c>
      <c r="V28" t="s">
        <v>472</v>
      </c>
      <c r="W28" t="s">
        <v>473</v>
      </c>
      <c r="X28" t="s">
        <v>93</v>
      </c>
      <c r="Y28" t="s">
        <v>474</v>
      </c>
      <c r="Z28" t="s">
        <v>475</v>
      </c>
      <c r="AA28" t="s">
        <v>476</v>
      </c>
      <c r="AB28" t="s">
        <v>477</v>
      </c>
      <c r="AC28" t="s">
        <v>98</v>
      </c>
      <c r="AD28" t="s">
        <v>99</v>
      </c>
      <c r="AE28" t="s">
        <v>640</v>
      </c>
      <c r="AF28" t="s">
        <v>99</v>
      </c>
      <c r="AG28">
        <v>1</v>
      </c>
      <c r="AH28">
        <v>949</v>
      </c>
      <c r="AI28">
        <v>1</v>
      </c>
      <c r="AJ28">
        <v>0</v>
      </c>
      <c r="AK28">
        <v>0</v>
      </c>
      <c r="AL28">
        <v>949</v>
      </c>
      <c r="AM28">
        <v>0</v>
      </c>
      <c r="AN28">
        <v>0</v>
      </c>
      <c r="AO28">
        <v>0</v>
      </c>
      <c r="AP28">
        <v>0</v>
      </c>
      <c r="AQ28">
        <v>0</v>
      </c>
      <c r="AR28">
        <v>0</v>
      </c>
      <c r="AS28">
        <v>1013</v>
      </c>
      <c r="AT28">
        <v>0</v>
      </c>
      <c r="AU28">
        <v>1013</v>
      </c>
      <c r="AV28">
        <v>1013</v>
      </c>
      <c r="AW28">
        <v>64</v>
      </c>
      <c r="AX28">
        <v>0</v>
      </c>
      <c r="AY28">
        <v>1013</v>
      </c>
      <c r="AZ28">
        <v>1013</v>
      </c>
      <c r="BA28">
        <v>949</v>
      </c>
      <c r="BB28" t="s">
        <v>224</v>
      </c>
      <c r="BC28" t="s">
        <v>641</v>
      </c>
      <c r="BD28" t="s">
        <v>78</v>
      </c>
      <c r="BE28" t="s">
        <v>78</v>
      </c>
      <c r="BF28" t="s">
        <v>78</v>
      </c>
      <c r="BG28">
        <v>0</v>
      </c>
      <c r="BH28">
        <v>13000</v>
      </c>
      <c r="BI28">
        <v>377651</v>
      </c>
      <c r="BN28" t="s">
        <v>78</v>
      </c>
      <c r="BO28" t="s">
        <v>78</v>
      </c>
      <c r="BP28" t="s">
        <v>103</v>
      </c>
      <c r="BQ28" t="s">
        <v>103</v>
      </c>
      <c r="BR28" t="s">
        <v>104</v>
      </c>
      <c r="BY28" s="4">
        <f t="shared" si="0"/>
        <v>61.083333333333336</v>
      </c>
    </row>
    <row r="29" spans="1:77" x14ac:dyDescent="0.25">
      <c r="A29" t="s">
        <v>642</v>
      </c>
      <c r="B29" t="s">
        <v>643</v>
      </c>
      <c r="C29" t="s">
        <v>644</v>
      </c>
      <c r="D29" t="s">
        <v>645</v>
      </c>
      <c r="E29" t="s">
        <v>646</v>
      </c>
      <c r="F29" t="s">
        <v>647</v>
      </c>
      <c r="G29" t="s">
        <v>78</v>
      </c>
      <c r="H29" t="s">
        <v>78</v>
      </c>
      <c r="I29" t="s">
        <v>78</v>
      </c>
      <c r="J29" t="s">
        <v>470</v>
      </c>
      <c r="K29" t="s">
        <v>80</v>
      </c>
      <c r="L29" t="s">
        <v>81</v>
      </c>
      <c r="M29" t="s">
        <v>82</v>
      </c>
      <c r="N29" t="s">
        <v>371</v>
      </c>
      <c r="O29" t="s">
        <v>84</v>
      </c>
      <c r="P29" t="s">
        <v>85</v>
      </c>
      <c r="Q29" t="s">
        <v>205</v>
      </c>
      <c r="R29" t="s">
        <v>87</v>
      </c>
      <c r="S29" t="s">
        <v>88</v>
      </c>
      <c r="T29" t="s">
        <v>89</v>
      </c>
      <c r="U29" t="s">
        <v>471</v>
      </c>
      <c r="V29" t="s">
        <v>472</v>
      </c>
      <c r="W29" t="s">
        <v>473</v>
      </c>
      <c r="X29" t="s">
        <v>93</v>
      </c>
      <c r="Y29" t="s">
        <v>474</v>
      </c>
      <c r="Z29" t="s">
        <v>475</v>
      </c>
      <c r="AA29" t="s">
        <v>476</v>
      </c>
      <c r="AB29" t="s">
        <v>477</v>
      </c>
      <c r="AC29" t="s">
        <v>98</v>
      </c>
      <c r="AD29" t="s">
        <v>99</v>
      </c>
      <c r="AE29" t="s">
        <v>648</v>
      </c>
      <c r="AF29" t="s">
        <v>99</v>
      </c>
      <c r="AG29">
        <v>1</v>
      </c>
      <c r="AH29">
        <v>1728</v>
      </c>
      <c r="AI29">
        <v>1</v>
      </c>
      <c r="AJ29">
        <v>0</v>
      </c>
      <c r="AK29">
        <v>0</v>
      </c>
      <c r="AL29">
        <v>1728</v>
      </c>
      <c r="AM29">
        <v>0</v>
      </c>
      <c r="AN29">
        <v>0</v>
      </c>
      <c r="AO29">
        <v>0</v>
      </c>
      <c r="AP29">
        <v>0</v>
      </c>
      <c r="AQ29">
        <v>0</v>
      </c>
      <c r="AR29">
        <v>0</v>
      </c>
      <c r="AS29">
        <v>1820</v>
      </c>
      <c r="AT29">
        <v>0</v>
      </c>
      <c r="AU29">
        <v>1820</v>
      </c>
      <c r="AV29">
        <v>1820</v>
      </c>
      <c r="AW29">
        <v>92</v>
      </c>
      <c r="AX29">
        <v>0</v>
      </c>
      <c r="AY29">
        <v>1820</v>
      </c>
      <c r="AZ29">
        <v>1820</v>
      </c>
      <c r="BA29">
        <v>1728</v>
      </c>
      <c r="BB29" t="s">
        <v>224</v>
      </c>
      <c r="BC29" t="s">
        <v>641</v>
      </c>
      <c r="BD29" t="s">
        <v>78</v>
      </c>
      <c r="BE29" t="s">
        <v>78</v>
      </c>
      <c r="BF29" t="s">
        <v>78</v>
      </c>
      <c r="BG29">
        <v>0</v>
      </c>
      <c r="BH29">
        <v>6679</v>
      </c>
      <c r="BI29">
        <v>678504</v>
      </c>
      <c r="BN29" t="s">
        <v>78</v>
      </c>
      <c r="BO29" t="s">
        <v>78</v>
      </c>
      <c r="BP29" t="s">
        <v>103</v>
      </c>
      <c r="BQ29" t="s">
        <v>103</v>
      </c>
      <c r="BR29" t="s">
        <v>104</v>
      </c>
      <c r="BY29" s="4">
        <f t="shared" si="0"/>
        <v>61.083333333333336</v>
      </c>
    </row>
    <row r="30" spans="1:77" x14ac:dyDescent="0.25">
      <c r="A30" t="s">
        <v>649</v>
      </c>
      <c r="B30" t="s">
        <v>650</v>
      </c>
      <c r="C30" t="s">
        <v>651</v>
      </c>
      <c r="D30" t="s">
        <v>236</v>
      </c>
      <c r="E30" t="s">
        <v>652</v>
      </c>
      <c r="F30" t="s">
        <v>653</v>
      </c>
      <c r="G30" t="s">
        <v>78</v>
      </c>
      <c r="H30" t="s">
        <v>78</v>
      </c>
      <c r="I30" t="s">
        <v>78</v>
      </c>
      <c r="J30" t="s">
        <v>470</v>
      </c>
      <c r="K30" t="s">
        <v>80</v>
      </c>
      <c r="L30" t="s">
        <v>81</v>
      </c>
      <c r="M30" t="s">
        <v>82</v>
      </c>
      <c r="N30" t="s">
        <v>371</v>
      </c>
      <c r="O30" t="s">
        <v>84</v>
      </c>
      <c r="P30" t="s">
        <v>85</v>
      </c>
      <c r="Q30" t="s">
        <v>205</v>
      </c>
      <c r="R30" t="s">
        <v>87</v>
      </c>
      <c r="S30" t="s">
        <v>88</v>
      </c>
      <c r="T30" t="s">
        <v>89</v>
      </c>
      <c r="U30" t="s">
        <v>471</v>
      </c>
      <c r="V30" t="s">
        <v>472</v>
      </c>
      <c r="W30" t="s">
        <v>473</v>
      </c>
      <c r="X30" t="s">
        <v>93</v>
      </c>
      <c r="Y30" t="s">
        <v>474</v>
      </c>
      <c r="Z30" t="s">
        <v>475</v>
      </c>
      <c r="AA30" t="s">
        <v>476</v>
      </c>
      <c r="AB30" t="s">
        <v>477</v>
      </c>
      <c r="AC30" t="s">
        <v>98</v>
      </c>
      <c r="AD30" t="s">
        <v>99</v>
      </c>
      <c r="AE30" t="s">
        <v>654</v>
      </c>
      <c r="AF30" t="s">
        <v>99</v>
      </c>
      <c r="AG30">
        <v>1</v>
      </c>
      <c r="AH30">
        <v>131</v>
      </c>
      <c r="AI30">
        <v>1</v>
      </c>
      <c r="AJ30">
        <v>0</v>
      </c>
      <c r="AK30">
        <v>0</v>
      </c>
      <c r="AL30">
        <v>131</v>
      </c>
      <c r="AM30">
        <v>0</v>
      </c>
      <c r="AN30">
        <v>0</v>
      </c>
      <c r="AO30">
        <v>0</v>
      </c>
      <c r="AP30">
        <v>0</v>
      </c>
      <c r="AQ30">
        <v>0</v>
      </c>
      <c r="AR30">
        <v>0</v>
      </c>
      <c r="AS30">
        <v>155</v>
      </c>
      <c r="AT30">
        <v>0</v>
      </c>
      <c r="AU30">
        <v>155</v>
      </c>
      <c r="AV30">
        <v>155</v>
      </c>
      <c r="AW30">
        <v>24</v>
      </c>
      <c r="AX30">
        <v>0</v>
      </c>
      <c r="AY30">
        <v>155</v>
      </c>
      <c r="AZ30">
        <v>155</v>
      </c>
      <c r="BA30">
        <v>131</v>
      </c>
      <c r="BB30" t="s">
        <v>224</v>
      </c>
      <c r="BC30" t="s">
        <v>641</v>
      </c>
      <c r="BD30" t="s">
        <v>78</v>
      </c>
      <c r="BE30" t="s">
        <v>78</v>
      </c>
      <c r="BF30" t="s">
        <v>78</v>
      </c>
      <c r="BG30">
        <v>0</v>
      </c>
      <c r="BH30">
        <v>1328</v>
      </c>
      <c r="BI30">
        <v>57785</v>
      </c>
      <c r="BN30" t="s">
        <v>78</v>
      </c>
      <c r="BO30" t="s">
        <v>78</v>
      </c>
      <c r="BP30" t="s">
        <v>103</v>
      </c>
      <c r="BQ30" t="s">
        <v>103</v>
      </c>
      <c r="BR30" t="s">
        <v>104</v>
      </c>
      <c r="BY30" s="4">
        <f t="shared" si="0"/>
        <v>61.083333333333336</v>
      </c>
    </row>
    <row r="31" spans="1:77" x14ac:dyDescent="0.25">
      <c r="A31" t="s">
        <v>655</v>
      </c>
      <c r="B31" t="s">
        <v>656</v>
      </c>
      <c r="C31" t="s">
        <v>657</v>
      </c>
      <c r="D31" t="s">
        <v>658</v>
      </c>
      <c r="E31" t="s">
        <v>659</v>
      </c>
      <c r="F31" t="s">
        <v>660</v>
      </c>
      <c r="G31" t="s">
        <v>78</v>
      </c>
      <c r="H31" t="s">
        <v>78</v>
      </c>
      <c r="I31" t="s">
        <v>78</v>
      </c>
      <c r="J31" t="s">
        <v>470</v>
      </c>
      <c r="K31" t="s">
        <v>80</v>
      </c>
      <c r="L31" t="s">
        <v>81</v>
      </c>
      <c r="M31" t="s">
        <v>82</v>
      </c>
      <c r="N31" t="s">
        <v>371</v>
      </c>
      <c r="O31" t="s">
        <v>131</v>
      </c>
      <c r="P31" t="s">
        <v>85</v>
      </c>
      <c r="Q31" t="s">
        <v>205</v>
      </c>
      <c r="R31" t="s">
        <v>87</v>
      </c>
      <c r="S31" t="s">
        <v>88</v>
      </c>
      <c r="T31" t="s">
        <v>89</v>
      </c>
      <c r="U31" t="s">
        <v>471</v>
      </c>
      <c r="V31" t="s">
        <v>472</v>
      </c>
      <c r="W31" t="s">
        <v>473</v>
      </c>
      <c r="X31" t="s">
        <v>93</v>
      </c>
      <c r="Y31" t="s">
        <v>474</v>
      </c>
      <c r="Z31" t="s">
        <v>475</v>
      </c>
      <c r="AA31" t="s">
        <v>476</v>
      </c>
      <c r="AB31" t="s">
        <v>477</v>
      </c>
      <c r="AC31" t="s">
        <v>98</v>
      </c>
      <c r="AD31" t="s">
        <v>99</v>
      </c>
      <c r="AE31" t="s">
        <v>661</v>
      </c>
      <c r="AF31" t="s">
        <v>99</v>
      </c>
      <c r="AG31">
        <v>1</v>
      </c>
      <c r="AH31">
        <v>4914</v>
      </c>
      <c r="AI31">
        <v>1</v>
      </c>
      <c r="AJ31">
        <v>0</v>
      </c>
      <c r="AK31">
        <v>0</v>
      </c>
      <c r="AL31">
        <v>4914</v>
      </c>
      <c r="AM31">
        <v>0</v>
      </c>
      <c r="AN31">
        <v>0</v>
      </c>
      <c r="AO31">
        <v>0</v>
      </c>
      <c r="AP31">
        <v>0</v>
      </c>
      <c r="AQ31">
        <v>0</v>
      </c>
      <c r="AR31">
        <v>0</v>
      </c>
      <c r="AS31">
        <v>5110</v>
      </c>
      <c r="AT31">
        <v>0</v>
      </c>
      <c r="AU31">
        <v>5110</v>
      </c>
      <c r="AV31">
        <v>5110</v>
      </c>
      <c r="AW31">
        <v>196</v>
      </c>
      <c r="AX31">
        <v>0</v>
      </c>
      <c r="AY31">
        <v>5110</v>
      </c>
      <c r="AZ31">
        <v>5110</v>
      </c>
      <c r="BA31">
        <v>4914</v>
      </c>
      <c r="BB31" t="s">
        <v>662</v>
      </c>
      <c r="BC31" t="s">
        <v>663</v>
      </c>
      <c r="BD31" t="s">
        <v>78</v>
      </c>
      <c r="BE31" t="s">
        <v>78</v>
      </c>
      <c r="BF31" t="s">
        <v>78</v>
      </c>
      <c r="BG31">
        <v>0</v>
      </c>
      <c r="BH31">
        <v>15819</v>
      </c>
      <c r="BI31">
        <v>1905030</v>
      </c>
      <c r="BN31" t="s">
        <v>78</v>
      </c>
      <c r="BO31" t="s">
        <v>78</v>
      </c>
      <c r="BP31" t="s">
        <v>103</v>
      </c>
      <c r="BQ31" t="s">
        <v>103</v>
      </c>
      <c r="BR31" t="s">
        <v>104</v>
      </c>
      <c r="BY31" s="4">
        <f t="shared" si="0"/>
        <v>59.083333333333336</v>
      </c>
    </row>
    <row r="32" spans="1:77" x14ac:dyDescent="0.25">
      <c r="A32" t="s">
        <v>664</v>
      </c>
      <c r="B32" t="s">
        <v>665</v>
      </c>
      <c r="C32" t="s">
        <v>666</v>
      </c>
      <c r="D32" t="s">
        <v>667</v>
      </c>
      <c r="E32" t="s">
        <v>668</v>
      </c>
      <c r="F32" t="s">
        <v>669</v>
      </c>
      <c r="G32" t="s">
        <v>78</v>
      </c>
      <c r="H32" t="s">
        <v>78</v>
      </c>
      <c r="I32" t="s">
        <v>78</v>
      </c>
      <c r="J32" t="s">
        <v>470</v>
      </c>
      <c r="K32" t="s">
        <v>80</v>
      </c>
      <c r="L32" t="s">
        <v>81</v>
      </c>
      <c r="M32" t="s">
        <v>82</v>
      </c>
      <c r="N32" t="s">
        <v>140</v>
      </c>
      <c r="O32" t="s">
        <v>131</v>
      </c>
      <c r="P32" t="s">
        <v>85</v>
      </c>
      <c r="Q32" t="s">
        <v>205</v>
      </c>
      <c r="R32" t="s">
        <v>87</v>
      </c>
      <c r="S32" t="s">
        <v>88</v>
      </c>
      <c r="T32" t="s">
        <v>89</v>
      </c>
      <c r="U32" t="s">
        <v>471</v>
      </c>
      <c r="V32" t="s">
        <v>472</v>
      </c>
      <c r="W32" t="s">
        <v>473</v>
      </c>
      <c r="X32" t="s">
        <v>93</v>
      </c>
      <c r="Y32" t="s">
        <v>474</v>
      </c>
      <c r="Z32" t="s">
        <v>475</v>
      </c>
      <c r="AA32" t="s">
        <v>476</v>
      </c>
      <c r="AB32" t="s">
        <v>477</v>
      </c>
      <c r="AC32" t="s">
        <v>98</v>
      </c>
      <c r="AD32" t="s">
        <v>99</v>
      </c>
      <c r="AE32" t="s">
        <v>670</v>
      </c>
      <c r="AF32" t="s">
        <v>99</v>
      </c>
      <c r="AG32">
        <v>1</v>
      </c>
      <c r="AH32">
        <v>9458</v>
      </c>
      <c r="AI32">
        <v>1</v>
      </c>
      <c r="AJ32">
        <v>0</v>
      </c>
      <c r="AK32">
        <v>0</v>
      </c>
      <c r="AL32">
        <v>9458</v>
      </c>
      <c r="AM32">
        <v>0</v>
      </c>
      <c r="AN32">
        <v>0</v>
      </c>
      <c r="AO32">
        <v>0</v>
      </c>
      <c r="AP32">
        <v>0</v>
      </c>
      <c r="AQ32">
        <v>0</v>
      </c>
      <c r="AR32">
        <v>0</v>
      </c>
      <c r="AS32">
        <v>9688</v>
      </c>
      <c r="AT32">
        <v>0</v>
      </c>
      <c r="AU32">
        <v>9688</v>
      </c>
      <c r="AV32">
        <v>9688</v>
      </c>
      <c r="AW32">
        <v>230</v>
      </c>
      <c r="AX32">
        <v>0</v>
      </c>
      <c r="AY32">
        <v>9688</v>
      </c>
      <c r="AZ32">
        <v>9688</v>
      </c>
      <c r="BA32">
        <v>9458</v>
      </c>
      <c r="BB32" t="s">
        <v>671</v>
      </c>
      <c r="BC32" t="s">
        <v>672</v>
      </c>
      <c r="BD32" t="s">
        <v>78</v>
      </c>
      <c r="BE32" t="s">
        <v>78</v>
      </c>
      <c r="BF32" t="s">
        <v>78</v>
      </c>
      <c r="BG32">
        <v>0</v>
      </c>
      <c r="BH32">
        <v>15352</v>
      </c>
      <c r="BI32">
        <v>7211537</v>
      </c>
      <c r="BN32" t="s">
        <v>78</v>
      </c>
      <c r="BO32" t="s">
        <v>78</v>
      </c>
      <c r="BP32" t="s">
        <v>103</v>
      </c>
      <c r="BQ32" t="s">
        <v>103</v>
      </c>
      <c r="BR32" t="s">
        <v>104</v>
      </c>
      <c r="BY32" s="4">
        <f t="shared" si="0"/>
        <v>57.083333333333336</v>
      </c>
    </row>
    <row r="33" spans="1:78" x14ac:dyDescent="0.25">
      <c r="A33" t="s">
        <v>673</v>
      </c>
      <c r="B33" t="s">
        <v>674</v>
      </c>
      <c r="C33" t="s">
        <v>675</v>
      </c>
      <c r="D33" t="s">
        <v>676</v>
      </c>
      <c r="E33" t="s">
        <v>677</v>
      </c>
      <c r="F33" t="s">
        <v>678</v>
      </c>
      <c r="G33" t="s">
        <v>78</v>
      </c>
      <c r="H33" t="s">
        <v>78</v>
      </c>
      <c r="I33" t="s">
        <v>78</v>
      </c>
      <c r="J33" t="s">
        <v>470</v>
      </c>
      <c r="K33" t="s">
        <v>80</v>
      </c>
      <c r="L33" t="s">
        <v>81</v>
      </c>
      <c r="M33" t="s">
        <v>82</v>
      </c>
      <c r="N33" t="s">
        <v>371</v>
      </c>
      <c r="O33" t="s">
        <v>84</v>
      </c>
      <c r="P33" t="s">
        <v>85</v>
      </c>
      <c r="Q33" t="s">
        <v>205</v>
      </c>
      <c r="R33" t="s">
        <v>87</v>
      </c>
      <c r="S33" t="s">
        <v>88</v>
      </c>
      <c r="T33" t="s">
        <v>89</v>
      </c>
      <c r="U33" t="s">
        <v>471</v>
      </c>
      <c r="V33" t="s">
        <v>472</v>
      </c>
      <c r="W33" t="s">
        <v>473</v>
      </c>
      <c r="X33" t="s">
        <v>93</v>
      </c>
      <c r="Y33" t="s">
        <v>474</v>
      </c>
      <c r="Z33" t="s">
        <v>475</v>
      </c>
      <c r="AA33" t="s">
        <v>476</v>
      </c>
      <c r="AB33" t="s">
        <v>477</v>
      </c>
      <c r="AC33" t="s">
        <v>98</v>
      </c>
      <c r="AD33" t="s">
        <v>99</v>
      </c>
      <c r="AE33" t="s">
        <v>679</v>
      </c>
      <c r="AF33" t="s">
        <v>99</v>
      </c>
      <c r="AG33">
        <v>5</v>
      </c>
      <c r="AH33">
        <v>386</v>
      </c>
      <c r="AI33">
        <v>4</v>
      </c>
      <c r="AJ33">
        <v>135</v>
      </c>
      <c r="AK33">
        <v>1</v>
      </c>
      <c r="AL33">
        <v>521</v>
      </c>
      <c r="AM33">
        <v>0</v>
      </c>
      <c r="AN33">
        <v>0</v>
      </c>
      <c r="AO33">
        <v>0</v>
      </c>
      <c r="AP33">
        <v>0</v>
      </c>
      <c r="AQ33">
        <v>135</v>
      </c>
      <c r="AR33">
        <v>0</v>
      </c>
      <c r="AS33">
        <v>589</v>
      </c>
      <c r="AT33">
        <v>0</v>
      </c>
      <c r="AU33">
        <v>589</v>
      </c>
      <c r="AV33">
        <v>589</v>
      </c>
      <c r="AW33">
        <v>68</v>
      </c>
      <c r="AX33">
        <v>0</v>
      </c>
      <c r="AY33">
        <v>589</v>
      </c>
      <c r="AZ33">
        <v>589</v>
      </c>
      <c r="BA33">
        <v>521</v>
      </c>
      <c r="BB33" t="s">
        <v>242</v>
      </c>
      <c r="BC33" t="s">
        <v>278</v>
      </c>
      <c r="BD33" t="s">
        <v>680</v>
      </c>
      <c r="BE33" t="s">
        <v>78</v>
      </c>
      <c r="BF33" t="s">
        <v>78</v>
      </c>
      <c r="BG33">
        <v>0</v>
      </c>
      <c r="BH33">
        <v>5396</v>
      </c>
      <c r="BI33">
        <v>336047</v>
      </c>
      <c r="BN33" t="s">
        <v>78</v>
      </c>
      <c r="BO33" t="s">
        <v>78</v>
      </c>
      <c r="BP33" t="s">
        <v>103</v>
      </c>
      <c r="BQ33" t="s">
        <v>103</v>
      </c>
      <c r="BR33" t="s">
        <v>104</v>
      </c>
      <c r="BY33" s="4">
        <f t="shared" si="0"/>
        <v>53.083333333333336</v>
      </c>
    </row>
    <row r="34" spans="1:78" x14ac:dyDescent="0.25">
      <c r="A34" t="s">
        <v>681</v>
      </c>
      <c r="B34" t="s">
        <v>682</v>
      </c>
      <c r="C34" t="s">
        <v>683</v>
      </c>
      <c r="D34" t="s">
        <v>684</v>
      </c>
      <c r="E34" t="s">
        <v>685</v>
      </c>
      <c r="F34" t="s">
        <v>686</v>
      </c>
      <c r="G34" t="s">
        <v>78</v>
      </c>
      <c r="H34" t="s">
        <v>78</v>
      </c>
      <c r="I34" t="s">
        <v>78</v>
      </c>
      <c r="J34" t="s">
        <v>470</v>
      </c>
      <c r="K34" t="s">
        <v>80</v>
      </c>
      <c r="L34" t="s">
        <v>81</v>
      </c>
      <c r="M34" t="s">
        <v>82</v>
      </c>
      <c r="N34" t="s">
        <v>371</v>
      </c>
      <c r="O34" t="s">
        <v>84</v>
      </c>
      <c r="P34" t="s">
        <v>85</v>
      </c>
      <c r="Q34" t="s">
        <v>205</v>
      </c>
      <c r="R34" t="s">
        <v>87</v>
      </c>
      <c r="S34" t="s">
        <v>88</v>
      </c>
      <c r="T34" t="s">
        <v>89</v>
      </c>
      <c r="U34" t="s">
        <v>471</v>
      </c>
      <c r="V34" t="s">
        <v>472</v>
      </c>
      <c r="W34" t="s">
        <v>473</v>
      </c>
      <c r="X34" t="s">
        <v>93</v>
      </c>
      <c r="Y34" t="s">
        <v>474</v>
      </c>
      <c r="Z34" t="s">
        <v>475</v>
      </c>
      <c r="AA34" t="s">
        <v>476</v>
      </c>
      <c r="AB34" t="s">
        <v>477</v>
      </c>
      <c r="AC34" t="s">
        <v>98</v>
      </c>
      <c r="AD34" t="s">
        <v>99</v>
      </c>
      <c r="AE34" t="s">
        <v>687</v>
      </c>
      <c r="AF34" t="s">
        <v>99</v>
      </c>
      <c r="AG34">
        <v>1</v>
      </c>
      <c r="AH34">
        <v>1568</v>
      </c>
      <c r="AI34">
        <v>1</v>
      </c>
      <c r="AJ34">
        <v>0</v>
      </c>
      <c r="AK34">
        <v>0</v>
      </c>
      <c r="AL34">
        <v>1568</v>
      </c>
      <c r="AM34">
        <v>0</v>
      </c>
      <c r="AN34">
        <v>0</v>
      </c>
      <c r="AO34">
        <v>0</v>
      </c>
      <c r="AP34">
        <v>0</v>
      </c>
      <c r="AQ34">
        <v>0</v>
      </c>
      <c r="AR34">
        <v>0</v>
      </c>
      <c r="AS34">
        <v>1568</v>
      </c>
      <c r="AT34">
        <v>54</v>
      </c>
      <c r="AU34">
        <v>1622</v>
      </c>
      <c r="AV34">
        <v>1595</v>
      </c>
      <c r="AW34">
        <v>0</v>
      </c>
      <c r="AX34">
        <v>0</v>
      </c>
      <c r="AY34">
        <v>1595</v>
      </c>
      <c r="AZ34">
        <v>1595</v>
      </c>
      <c r="BA34">
        <v>1568</v>
      </c>
      <c r="BB34" t="s">
        <v>242</v>
      </c>
      <c r="BC34" t="s">
        <v>278</v>
      </c>
      <c r="BD34" t="s">
        <v>78</v>
      </c>
      <c r="BE34" t="s">
        <v>78</v>
      </c>
      <c r="BF34" t="s">
        <v>78</v>
      </c>
      <c r="BG34">
        <v>0</v>
      </c>
      <c r="BH34">
        <v>29655</v>
      </c>
      <c r="BI34">
        <v>533787</v>
      </c>
      <c r="BN34" t="s">
        <v>78</v>
      </c>
      <c r="BO34" t="s">
        <v>78</v>
      </c>
      <c r="BP34" t="s">
        <v>103</v>
      </c>
      <c r="BQ34" t="s">
        <v>103</v>
      </c>
      <c r="BR34" t="s">
        <v>104</v>
      </c>
      <c r="BY34" s="4">
        <f t="shared" si="0"/>
        <v>53.083333333333336</v>
      </c>
    </row>
    <row r="35" spans="1:78" x14ac:dyDescent="0.25">
      <c r="A35" t="s">
        <v>688</v>
      </c>
      <c r="B35" t="s">
        <v>689</v>
      </c>
      <c r="C35" t="s">
        <v>690</v>
      </c>
      <c r="D35" t="s">
        <v>212</v>
      </c>
      <c r="E35" t="s">
        <v>691</v>
      </c>
      <c r="F35" t="s">
        <v>692</v>
      </c>
      <c r="G35" t="s">
        <v>78</v>
      </c>
      <c r="H35" t="s">
        <v>78</v>
      </c>
      <c r="I35" t="s">
        <v>78</v>
      </c>
      <c r="J35" t="s">
        <v>470</v>
      </c>
      <c r="K35" t="s">
        <v>80</v>
      </c>
      <c r="L35" t="s">
        <v>81</v>
      </c>
      <c r="M35" t="s">
        <v>82</v>
      </c>
      <c r="N35" t="s">
        <v>371</v>
      </c>
      <c r="O35" t="s">
        <v>84</v>
      </c>
      <c r="P35" t="s">
        <v>85</v>
      </c>
      <c r="Q35" t="s">
        <v>205</v>
      </c>
      <c r="R35" t="s">
        <v>87</v>
      </c>
      <c r="S35" t="s">
        <v>88</v>
      </c>
      <c r="T35" t="s">
        <v>89</v>
      </c>
      <c r="U35" t="s">
        <v>471</v>
      </c>
      <c r="V35" t="s">
        <v>472</v>
      </c>
      <c r="W35" t="s">
        <v>473</v>
      </c>
      <c r="X35" t="s">
        <v>93</v>
      </c>
      <c r="Y35" t="s">
        <v>474</v>
      </c>
      <c r="Z35" t="s">
        <v>475</v>
      </c>
      <c r="AA35" t="s">
        <v>476</v>
      </c>
      <c r="AB35" t="s">
        <v>477</v>
      </c>
      <c r="AC35" t="s">
        <v>98</v>
      </c>
      <c r="AD35" t="s">
        <v>99</v>
      </c>
      <c r="AE35" t="s">
        <v>693</v>
      </c>
      <c r="AF35" t="s">
        <v>99</v>
      </c>
      <c r="AG35">
        <v>1</v>
      </c>
      <c r="AH35">
        <v>2640</v>
      </c>
      <c r="AI35">
        <v>1</v>
      </c>
      <c r="AJ35">
        <v>0</v>
      </c>
      <c r="AK35">
        <v>0</v>
      </c>
      <c r="AL35">
        <v>2640</v>
      </c>
      <c r="AM35">
        <v>0</v>
      </c>
      <c r="AN35">
        <v>0</v>
      </c>
      <c r="AO35">
        <v>0</v>
      </c>
      <c r="AP35">
        <v>0</v>
      </c>
      <c r="AQ35">
        <v>0</v>
      </c>
      <c r="AR35">
        <v>0</v>
      </c>
      <c r="AS35">
        <v>1800</v>
      </c>
      <c r="AT35">
        <v>840</v>
      </c>
      <c r="AU35">
        <v>2640</v>
      </c>
      <c r="AV35">
        <v>2220</v>
      </c>
      <c r="AW35">
        <v>0</v>
      </c>
      <c r="AX35">
        <v>0</v>
      </c>
      <c r="AY35">
        <v>2220</v>
      </c>
      <c r="AZ35">
        <v>2220</v>
      </c>
      <c r="BA35">
        <v>2640</v>
      </c>
      <c r="BB35" t="s">
        <v>694</v>
      </c>
      <c r="BC35" t="s">
        <v>695</v>
      </c>
      <c r="BD35" t="s">
        <v>78</v>
      </c>
      <c r="BE35" t="s">
        <v>78</v>
      </c>
      <c r="BF35" t="s">
        <v>78</v>
      </c>
      <c r="BG35">
        <v>0</v>
      </c>
      <c r="BH35">
        <v>20659</v>
      </c>
      <c r="BI35">
        <v>827626</v>
      </c>
      <c r="BN35" t="s">
        <v>78</v>
      </c>
      <c r="BO35" t="s">
        <v>78</v>
      </c>
      <c r="BP35" t="s">
        <v>103</v>
      </c>
      <c r="BQ35" t="s">
        <v>103</v>
      </c>
      <c r="BR35" t="s">
        <v>104</v>
      </c>
      <c r="BY35" s="4">
        <f t="shared" si="0"/>
        <v>49.083333333333336</v>
      </c>
    </row>
    <row r="36" spans="1:78" x14ac:dyDescent="0.25">
      <c r="A36" t="s">
        <v>696</v>
      </c>
      <c r="B36" t="s">
        <v>697</v>
      </c>
      <c r="C36" t="s">
        <v>698</v>
      </c>
      <c r="D36" t="s">
        <v>301</v>
      </c>
      <c r="E36" t="s">
        <v>699</v>
      </c>
      <c r="F36" t="s">
        <v>700</v>
      </c>
      <c r="G36" t="s">
        <v>78</v>
      </c>
      <c r="H36" t="s">
        <v>78</v>
      </c>
      <c r="I36" t="s">
        <v>78</v>
      </c>
      <c r="J36" t="s">
        <v>470</v>
      </c>
      <c r="K36" t="s">
        <v>80</v>
      </c>
      <c r="L36" t="s">
        <v>81</v>
      </c>
      <c r="M36" t="s">
        <v>82</v>
      </c>
      <c r="N36" t="s">
        <v>239</v>
      </c>
      <c r="O36" t="s">
        <v>131</v>
      </c>
      <c r="P36" t="s">
        <v>85</v>
      </c>
      <c r="Q36" t="s">
        <v>205</v>
      </c>
      <c r="R36" t="s">
        <v>87</v>
      </c>
      <c r="S36" t="s">
        <v>88</v>
      </c>
      <c r="T36" t="s">
        <v>89</v>
      </c>
      <c r="U36" t="s">
        <v>471</v>
      </c>
      <c r="V36" t="s">
        <v>472</v>
      </c>
      <c r="W36" t="s">
        <v>473</v>
      </c>
      <c r="X36" t="s">
        <v>93</v>
      </c>
      <c r="Y36" t="s">
        <v>474</v>
      </c>
      <c r="Z36" t="s">
        <v>475</v>
      </c>
      <c r="AA36" t="s">
        <v>476</v>
      </c>
      <c r="AB36" t="s">
        <v>477</v>
      </c>
      <c r="AC36" t="s">
        <v>98</v>
      </c>
      <c r="AD36" t="s">
        <v>99</v>
      </c>
      <c r="AE36" t="s">
        <v>701</v>
      </c>
      <c r="AF36" t="s">
        <v>99</v>
      </c>
      <c r="AG36">
        <v>3</v>
      </c>
      <c r="AH36">
        <v>479</v>
      </c>
      <c r="AI36">
        <v>3</v>
      </c>
      <c r="AJ36">
        <v>0</v>
      </c>
      <c r="AK36">
        <v>0</v>
      </c>
      <c r="AL36">
        <v>479</v>
      </c>
      <c r="AM36">
        <v>0</v>
      </c>
      <c r="AN36">
        <v>0</v>
      </c>
      <c r="AO36">
        <v>0</v>
      </c>
      <c r="AP36">
        <v>0</v>
      </c>
      <c r="AQ36">
        <v>0</v>
      </c>
      <c r="AR36">
        <v>0</v>
      </c>
      <c r="AS36">
        <v>480</v>
      </c>
      <c r="AT36">
        <v>240</v>
      </c>
      <c r="AU36">
        <v>720</v>
      </c>
      <c r="AV36">
        <v>600</v>
      </c>
      <c r="AW36">
        <v>1</v>
      </c>
      <c r="AX36">
        <v>0</v>
      </c>
      <c r="AY36">
        <v>600</v>
      </c>
      <c r="AZ36">
        <v>600</v>
      </c>
      <c r="BA36">
        <v>479</v>
      </c>
      <c r="BB36" t="s">
        <v>702</v>
      </c>
      <c r="BC36" t="s">
        <v>703</v>
      </c>
      <c r="BD36" t="s">
        <v>78</v>
      </c>
      <c r="BE36" t="s">
        <v>78</v>
      </c>
      <c r="BF36" t="s">
        <v>78</v>
      </c>
      <c r="BG36">
        <v>0</v>
      </c>
      <c r="BH36">
        <v>18298</v>
      </c>
      <c r="BI36">
        <v>243934</v>
      </c>
      <c r="BN36" t="s">
        <v>78</v>
      </c>
      <c r="BO36" t="s">
        <v>78</v>
      </c>
      <c r="BP36" t="s">
        <v>103</v>
      </c>
      <c r="BQ36" t="s">
        <v>103</v>
      </c>
      <c r="BR36" t="s">
        <v>104</v>
      </c>
      <c r="BY36" s="4">
        <f t="shared" si="0"/>
        <v>46.083333333333336</v>
      </c>
    </row>
    <row r="37" spans="1:78" x14ac:dyDescent="0.25">
      <c r="A37" t="s">
        <v>704</v>
      </c>
      <c r="B37" t="s">
        <v>705</v>
      </c>
      <c r="C37" t="s">
        <v>706</v>
      </c>
      <c r="D37" t="s">
        <v>707</v>
      </c>
      <c r="E37" t="s">
        <v>708</v>
      </c>
      <c r="F37" t="s">
        <v>709</v>
      </c>
      <c r="G37" t="s">
        <v>78</v>
      </c>
      <c r="H37" t="s">
        <v>78</v>
      </c>
      <c r="I37" t="s">
        <v>78</v>
      </c>
      <c r="J37" t="s">
        <v>470</v>
      </c>
      <c r="K37" t="s">
        <v>80</v>
      </c>
      <c r="L37" t="s">
        <v>81</v>
      </c>
      <c r="M37" t="s">
        <v>82</v>
      </c>
      <c r="N37" t="s">
        <v>371</v>
      </c>
      <c r="O37" t="s">
        <v>84</v>
      </c>
      <c r="P37" t="s">
        <v>85</v>
      </c>
      <c r="Q37" t="s">
        <v>205</v>
      </c>
      <c r="R37" t="s">
        <v>87</v>
      </c>
      <c r="S37" t="s">
        <v>88</v>
      </c>
      <c r="T37" t="s">
        <v>89</v>
      </c>
      <c r="U37" t="s">
        <v>471</v>
      </c>
      <c r="V37" t="s">
        <v>472</v>
      </c>
      <c r="W37" t="s">
        <v>473</v>
      </c>
      <c r="X37" t="s">
        <v>93</v>
      </c>
      <c r="Y37" t="s">
        <v>474</v>
      </c>
      <c r="Z37" t="s">
        <v>475</v>
      </c>
      <c r="AA37" t="s">
        <v>476</v>
      </c>
      <c r="AB37" t="s">
        <v>477</v>
      </c>
      <c r="AC37" t="s">
        <v>98</v>
      </c>
      <c r="AD37" t="s">
        <v>99</v>
      </c>
      <c r="AE37" t="s">
        <v>710</v>
      </c>
      <c r="AF37" t="s">
        <v>99</v>
      </c>
      <c r="AG37">
        <v>1</v>
      </c>
      <c r="AH37">
        <v>480</v>
      </c>
      <c r="AI37">
        <v>1</v>
      </c>
      <c r="AJ37">
        <v>0</v>
      </c>
      <c r="AK37">
        <v>0</v>
      </c>
      <c r="AL37">
        <v>480</v>
      </c>
      <c r="AM37">
        <v>0</v>
      </c>
      <c r="AN37">
        <v>0</v>
      </c>
      <c r="AO37">
        <v>0</v>
      </c>
      <c r="AP37">
        <v>0</v>
      </c>
      <c r="AQ37">
        <v>0</v>
      </c>
      <c r="AR37">
        <v>0</v>
      </c>
      <c r="AS37">
        <v>0</v>
      </c>
      <c r="AT37">
        <v>950</v>
      </c>
      <c r="AU37">
        <v>950</v>
      </c>
      <c r="AV37">
        <v>475</v>
      </c>
      <c r="AW37">
        <v>0</v>
      </c>
      <c r="AX37">
        <v>0</v>
      </c>
      <c r="AY37">
        <v>475</v>
      </c>
      <c r="AZ37">
        <v>475</v>
      </c>
      <c r="BA37">
        <v>480</v>
      </c>
      <c r="BB37" t="s">
        <v>702</v>
      </c>
      <c r="BC37" t="s">
        <v>703</v>
      </c>
      <c r="BD37" t="s">
        <v>78</v>
      </c>
      <c r="BE37" t="s">
        <v>78</v>
      </c>
      <c r="BF37" t="s">
        <v>78</v>
      </c>
      <c r="BG37">
        <v>0</v>
      </c>
      <c r="BH37">
        <v>0</v>
      </c>
      <c r="BI37">
        <v>177082</v>
      </c>
      <c r="BN37" t="s">
        <v>78</v>
      </c>
      <c r="BO37" t="s">
        <v>78</v>
      </c>
      <c r="BP37" t="s">
        <v>103</v>
      </c>
      <c r="BQ37" t="s">
        <v>103</v>
      </c>
      <c r="BR37" t="s">
        <v>104</v>
      </c>
      <c r="BY37" s="4">
        <f t="shared" si="0"/>
        <v>46.083333333333336</v>
      </c>
    </row>
    <row r="38" spans="1:78" x14ac:dyDescent="0.25">
      <c r="A38" t="s">
        <v>711</v>
      </c>
      <c r="B38" t="s">
        <v>712</v>
      </c>
      <c r="C38" t="s">
        <v>713</v>
      </c>
      <c r="D38" t="s">
        <v>714</v>
      </c>
      <c r="E38" t="s">
        <v>715</v>
      </c>
      <c r="F38" t="s">
        <v>716</v>
      </c>
      <c r="G38" t="s">
        <v>78</v>
      </c>
      <c r="H38" t="s">
        <v>78</v>
      </c>
      <c r="I38" t="s">
        <v>78</v>
      </c>
      <c r="J38" t="s">
        <v>470</v>
      </c>
      <c r="K38" t="s">
        <v>80</v>
      </c>
      <c r="L38" t="s">
        <v>81</v>
      </c>
      <c r="M38" t="s">
        <v>82</v>
      </c>
      <c r="N38" t="s">
        <v>267</v>
      </c>
      <c r="O38" t="s">
        <v>131</v>
      </c>
      <c r="P38" t="s">
        <v>85</v>
      </c>
      <c r="Q38" t="s">
        <v>205</v>
      </c>
      <c r="R38" t="s">
        <v>87</v>
      </c>
      <c r="S38" t="s">
        <v>88</v>
      </c>
      <c r="T38" t="s">
        <v>89</v>
      </c>
      <c r="U38" t="s">
        <v>471</v>
      </c>
      <c r="V38" t="s">
        <v>472</v>
      </c>
      <c r="W38" t="s">
        <v>473</v>
      </c>
      <c r="X38" t="s">
        <v>93</v>
      </c>
      <c r="Y38" t="s">
        <v>474</v>
      </c>
      <c r="Z38" t="s">
        <v>475</v>
      </c>
      <c r="AA38" t="s">
        <v>476</v>
      </c>
      <c r="AB38" t="s">
        <v>477</v>
      </c>
      <c r="AC38" t="s">
        <v>98</v>
      </c>
      <c r="AD38" t="s">
        <v>99</v>
      </c>
      <c r="AE38" t="s">
        <v>717</v>
      </c>
      <c r="AF38" t="s">
        <v>99</v>
      </c>
      <c r="AG38">
        <v>1</v>
      </c>
      <c r="AH38">
        <v>147</v>
      </c>
      <c r="AI38">
        <v>1</v>
      </c>
      <c r="AJ38">
        <v>0</v>
      </c>
      <c r="AK38">
        <v>0</v>
      </c>
      <c r="AL38">
        <v>147</v>
      </c>
      <c r="AM38">
        <v>0</v>
      </c>
      <c r="AN38">
        <v>0</v>
      </c>
      <c r="AO38">
        <v>0</v>
      </c>
      <c r="AP38">
        <v>0</v>
      </c>
      <c r="AQ38">
        <v>0</v>
      </c>
      <c r="AR38">
        <v>0</v>
      </c>
      <c r="AS38">
        <v>147</v>
      </c>
      <c r="AT38">
        <v>0</v>
      </c>
      <c r="AU38">
        <v>147</v>
      </c>
      <c r="AV38">
        <v>147</v>
      </c>
      <c r="AW38">
        <v>0</v>
      </c>
      <c r="AX38">
        <v>0</v>
      </c>
      <c r="AY38">
        <v>147</v>
      </c>
      <c r="AZ38">
        <v>147</v>
      </c>
      <c r="BA38">
        <v>147</v>
      </c>
      <c r="BB38" t="s">
        <v>718</v>
      </c>
      <c r="BC38" t="s">
        <v>719</v>
      </c>
      <c r="BD38" t="s">
        <v>78</v>
      </c>
      <c r="BE38" t="s">
        <v>78</v>
      </c>
      <c r="BF38" t="s">
        <v>78</v>
      </c>
      <c r="BG38">
        <v>0</v>
      </c>
      <c r="BH38">
        <v>453</v>
      </c>
      <c r="BI38">
        <v>49195</v>
      </c>
      <c r="BN38" t="s">
        <v>78</v>
      </c>
      <c r="BO38" t="s">
        <v>78</v>
      </c>
      <c r="BP38" t="s">
        <v>103</v>
      </c>
      <c r="BQ38" t="s">
        <v>103</v>
      </c>
      <c r="BR38" t="s">
        <v>104</v>
      </c>
      <c r="BY38" s="4">
        <f t="shared" si="0"/>
        <v>44.083333333333336</v>
      </c>
    </row>
    <row r="39" spans="1:78" x14ac:dyDescent="0.25">
      <c r="A39" t="s">
        <v>720</v>
      </c>
      <c r="B39" t="s">
        <v>721</v>
      </c>
      <c r="C39" t="s">
        <v>722</v>
      </c>
      <c r="D39" t="s">
        <v>723</v>
      </c>
      <c r="E39" t="s">
        <v>724</v>
      </c>
      <c r="F39" t="s">
        <v>725</v>
      </c>
      <c r="G39" t="s">
        <v>78</v>
      </c>
      <c r="H39" t="s">
        <v>78</v>
      </c>
      <c r="I39" t="s">
        <v>78</v>
      </c>
      <c r="J39" t="s">
        <v>470</v>
      </c>
      <c r="K39" t="s">
        <v>80</v>
      </c>
      <c r="L39" t="s">
        <v>81</v>
      </c>
      <c r="M39" t="s">
        <v>82</v>
      </c>
      <c r="N39" t="s">
        <v>371</v>
      </c>
      <c r="O39" t="s">
        <v>131</v>
      </c>
      <c r="P39" t="s">
        <v>85</v>
      </c>
      <c r="Q39" t="s">
        <v>205</v>
      </c>
      <c r="R39" t="s">
        <v>87</v>
      </c>
      <c r="S39" t="s">
        <v>88</v>
      </c>
      <c r="T39" t="s">
        <v>89</v>
      </c>
      <c r="U39" t="s">
        <v>471</v>
      </c>
      <c r="V39" t="s">
        <v>472</v>
      </c>
      <c r="W39" t="s">
        <v>473</v>
      </c>
      <c r="X39" t="s">
        <v>93</v>
      </c>
      <c r="Y39" t="s">
        <v>474</v>
      </c>
      <c r="Z39" t="s">
        <v>475</v>
      </c>
      <c r="AA39" t="s">
        <v>476</v>
      </c>
      <c r="AB39" t="s">
        <v>477</v>
      </c>
      <c r="AC39" t="s">
        <v>98</v>
      </c>
      <c r="AD39" t="s">
        <v>99</v>
      </c>
      <c r="AE39" t="s">
        <v>717</v>
      </c>
      <c r="AF39" t="s">
        <v>99</v>
      </c>
      <c r="AG39">
        <v>1</v>
      </c>
      <c r="AH39">
        <v>147</v>
      </c>
      <c r="AI39">
        <v>1</v>
      </c>
      <c r="AJ39">
        <v>0</v>
      </c>
      <c r="AK39">
        <v>0</v>
      </c>
      <c r="AL39">
        <v>147</v>
      </c>
      <c r="AM39">
        <v>0</v>
      </c>
      <c r="AN39">
        <v>0</v>
      </c>
      <c r="AO39">
        <v>0</v>
      </c>
      <c r="AP39">
        <v>0</v>
      </c>
      <c r="AQ39">
        <v>0</v>
      </c>
      <c r="AR39">
        <v>0</v>
      </c>
      <c r="AS39">
        <v>147</v>
      </c>
      <c r="AT39">
        <v>0</v>
      </c>
      <c r="AU39">
        <v>147</v>
      </c>
      <c r="AV39">
        <v>147</v>
      </c>
      <c r="AW39">
        <v>0</v>
      </c>
      <c r="AX39">
        <v>0</v>
      </c>
      <c r="AY39">
        <v>147</v>
      </c>
      <c r="AZ39">
        <v>147</v>
      </c>
      <c r="BA39">
        <v>147</v>
      </c>
      <c r="BB39" t="s">
        <v>718</v>
      </c>
      <c r="BC39" t="s">
        <v>719</v>
      </c>
      <c r="BD39" t="s">
        <v>78</v>
      </c>
      <c r="BE39" t="s">
        <v>78</v>
      </c>
      <c r="BF39" t="s">
        <v>78</v>
      </c>
      <c r="BG39">
        <v>0</v>
      </c>
      <c r="BH39">
        <v>453</v>
      </c>
      <c r="BI39">
        <v>49195</v>
      </c>
      <c r="BN39" t="s">
        <v>78</v>
      </c>
      <c r="BO39" t="s">
        <v>78</v>
      </c>
      <c r="BP39" t="s">
        <v>103</v>
      </c>
      <c r="BQ39" t="s">
        <v>103</v>
      </c>
      <c r="BR39" t="s">
        <v>104</v>
      </c>
      <c r="BY39" s="4">
        <f t="shared" si="0"/>
        <v>44.083333333333336</v>
      </c>
    </row>
    <row r="40" spans="1:78" x14ac:dyDescent="0.25">
      <c r="A40" t="s">
        <v>726</v>
      </c>
      <c r="B40" t="s">
        <v>727</v>
      </c>
      <c r="C40" t="s">
        <v>728</v>
      </c>
      <c r="D40" t="s">
        <v>729</v>
      </c>
      <c r="E40" t="s">
        <v>730</v>
      </c>
      <c r="F40" t="s">
        <v>731</v>
      </c>
      <c r="G40" t="s">
        <v>78</v>
      </c>
      <c r="H40" t="s">
        <v>78</v>
      </c>
      <c r="I40" t="s">
        <v>78</v>
      </c>
      <c r="J40" t="s">
        <v>470</v>
      </c>
      <c r="K40" t="s">
        <v>80</v>
      </c>
      <c r="L40" t="s">
        <v>81</v>
      </c>
      <c r="M40" t="s">
        <v>82</v>
      </c>
      <c r="N40" t="s">
        <v>371</v>
      </c>
      <c r="O40" t="s">
        <v>131</v>
      </c>
      <c r="P40" t="s">
        <v>85</v>
      </c>
      <c r="Q40" t="s">
        <v>205</v>
      </c>
      <c r="R40" t="s">
        <v>87</v>
      </c>
      <c r="S40" t="s">
        <v>88</v>
      </c>
      <c r="T40" t="s">
        <v>89</v>
      </c>
      <c r="U40" t="s">
        <v>471</v>
      </c>
      <c r="V40" t="s">
        <v>472</v>
      </c>
      <c r="W40" t="s">
        <v>473</v>
      </c>
      <c r="X40" t="s">
        <v>93</v>
      </c>
      <c r="Y40" t="s">
        <v>474</v>
      </c>
      <c r="Z40" t="s">
        <v>475</v>
      </c>
      <c r="AA40" t="s">
        <v>476</v>
      </c>
      <c r="AB40" t="s">
        <v>477</v>
      </c>
      <c r="AC40" t="s">
        <v>98</v>
      </c>
      <c r="AD40" t="s">
        <v>99</v>
      </c>
      <c r="AE40" t="s">
        <v>717</v>
      </c>
      <c r="AF40" t="s">
        <v>99</v>
      </c>
      <c r="AG40">
        <v>1</v>
      </c>
      <c r="AH40">
        <v>147</v>
      </c>
      <c r="AI40">
        <v>1</v>
      </c>
      <c r="AJ40">
        <v>0</v>
      </c>
      <c r="AK40">
        <v>0</v>
      </c>
      <c r="AL40">
        <v>147</v>
      </c>
      <c r="AM40">
        <v>0</v>
      </c>
      <c r="AN40">
        <v>0</v>
      </c>
      <c r="AO40">
        <v>0</v>
      </c>
      <c r="AP40">
        <v>0</v>
      </c>
      <c r="AQ40">
        <v>0</v>
      </c>
      <c r="AR40">
        <v>0</v>
      </c>
      <c r="AS40">
        <v>147</v>
      </c>
      <c r="AT40">
        <v>0</v>
      </c>
      <c r="AU40">
        <v>147</v>
      </c>
      <c r="AV40">
        <v>147</v>
      </c>
      <c r="AW40">
        <v>0</v>
      </c>
      <c r="AX40">
        <v>0</v>
      </c>
      <c r="AY40">
        <v>147</v>
      </c>
      <c r="AZ40">
        <v>147</v>
      </c>
      <c r="BA40">
        <v>147</v>
      </c>
      <c r="BB40" t="s">
        <v>718</v>
      </c>
      <c r="BC40" t="s">
        <v>719</v>
      </c>
      <c r="BD40" t="s">
        <v>78</v>
      </c>
      <c r="BE40" t="s">
        <v>78</v>
      </c>
      <c r="BF40" t="s">
        <v>78</v>
      </c>
      <c r="BG40">
        <v>0</v>
      </c>
      <c r="BH40">
        <v>453</v>
      </c>
      <c r="BI40">
        <v>49195</v>
      </c>
      <c r="BN40" t="s">
        <v>78</v>
      </c>
      <c r="BO40" t="s">
        <v>78</v>
      </c>
      <c r="BP40" t="s">
        <v>103</v>
      </c>
      <c r="BQ40" t="s">
        <v>103</v>
      </c>
      <c r="BR40" t="s">
        <v>104</v>
      </c>
      <c r="BY40" s="4">
        <f t="shared" si="0"/>
        <v>44.083333333333336</v>
      </c>
    </row>
    <row r="41" spans="1:78" x14ac:dyDescent="0.25">
      <c r="A41" t="s">
        <v>732</v>
      </c>
      <c r="B41" t="s">
        <v>733</v>
      </c>
      <c r="C41" t="s">
        <v>734</v>
      </c>
      <c r="D41" t="s">
        <v>735</v>
      </c>
      <c r="E41" t="s">
        <v>736</v>
      </c>
      <c r="F41" t="s">
        <v>737</v>
      </c>
      <c r="G41" t="s">
        <v>78</v>
      </c>
      <c r="H41" t="s">
        <v>78</v>
      </c>
      <c r="I41" t="s">
        <v>78</v>
      </c>
      <c r="J41" t="s">
        <v>470</v>
      </c>
      <c r="K41" t="s">
        <v>80</v>
      </c>
      <c r="L41" t="s">
        <v>81</v>
      </c>
      <c r="M41" t="s">
        <v>82</v>
      </c>
      <c r="N41" t="s">
        <v>267</v>
      </c>
      <c r="O41" t="s">
        <v>131</v>
      </c>
      <c r="P41" t="s">
        <v>85</v>
      </c>
      <c r="Q41" t="s">
        <v>205</v>
      </c>
      <c r="R41" t="s">
        <v>87</v>
      </c>
      <c r="S41" t="s">
        <v>88</v>
      </c>
      <c r="T41" t="s">
        <v>89</v>
      </c>
      <c r="U41" t="s">
        <v>471</v>
      </c>
      <c r="V41" t="s">
        <v>472</v>
      </c>
      <c r="W41" t="s">
        <v>473</v>
      </c>
      <c r="X41" t="s">
        <v>93</v>
      </c>
      <c r="Y41" t="s">
        <v>474</v>
      </c>
      <c r="Z41" t="s">
        <v>475</v>
      </c>
      <c r="AA41" t="s">
        <v>476</v>
      </c>
      <c r="AB41" t="s">
        <v>477</v>
      </c>
      <c r="AC41" t="s">
        <v>98</v>
      </c>
      <c r="AD41" t="s">
        <v>99</v>
      </c>
      <c r="AE41" t="s">
        <v>717</v>
      </c>
      <c r="AF41" t="s">
        <v>99</v>
      </c>
      <c r="AG41">
        <v>1</v>
      </c>
      <c r="AH41">
        <v>147</v>
      </c>
      <c r="AI41">
        <v>1</v>
      </c>
      <c r="AJ41">
        <v>0</v>
      </c>
      <c r="AK41">
        <v>0</v>
      </c>
      <c r="AL41">
        <v>147</v>
      </c>
      <c r="AM41">
        <v>0</v>
      </c>
      <c r="AN41">
        <v>0</v>
      </c>
      <c r="AO41">
        <v>0</v>
      </c>
      <c r="AP41">
        <v>0</v>
      </c>
      <c r="AQ41">
        <v>0</v>
      </c>
      <c r="AR41">
        <v>0</v>
      </c>
      <c r="AS41">
        <v>147</v>
      </c>
      <c r="AT41">
        <v>0</v>
      </c>
      <c r="AU41">
        <v>147</v>
      </c>
      <c r="AV41">
        <v>147</v>
      </c>
      <c r="AW41">
        <v>0</v>
      </c>
      <c r="AX41">
        <v>0</v>
      </c>
      <c r="AY41">
        <v>147</v>
      </c>
      <c r="AZ41">
        <v>147</v>
      </c>
      <c r="BA41">
        <v>147</v>
      </c>
      <c r="BB41" t="s">
        <v>718</v>
      </c>
      <c r="BC41" t="s">
        <v>719</v>
      </c>
      <c r="BD41" t="s">
        <v>78</v>
      </c>
      <c r="BE41" t="s">
        <v>78</v>
      </c>
      <c r="BF41" t="s">
        <v>78</v>
      </c>
      <c r="BG41">
        <v>0</v>
      </c>
      <c r="BH41">
        <v>453</v>
      </c>
      <c r="BI41">
        <v>49195</v>
      </c>
      <c r="BN41" t="s">
        <v>78</v>
      </c>
      <c r="BO41" t="s">
        <v>78</v>
      </c>
      <c r="BP41" t="s">
        <v>103</v>
      </c>
      <c r="BQ41" t="s">
        <v>103</v>
      </c>
      <c r="BR41" t="s">
        <v>104</v>
      </c>
      <c r="BY41" s="4">
        <f t="shared" si="0"/>
        <v>44.083333333333336</v>
      </c>
    </row>
    <row r="42" spans="1:78" x14ac:dyDescent="0.25">
      <c r="A42" t="s">
        <v>738</v>
      </c>
      <c r="B42" t="s">
        <v>739</v>
      </c>
      <c r="C42" t="s">
        <v>740</v>
      </c>
      <c r="D42" t="s">
        <v>741</v>
      </c>
      <c r="E42" t="s">
        <v>742</v>
      </c>
      <c r="F42" t="s">
        <v>743</v>
      </c>
      <c r="G42" t="s">
        <v>78</v>
      </c>
      <c r="H42" t="s">
        <v>78</v>
      </c>
      <c r="I42" t="s">
        <v>78</v>
      </c>
      <c r="J42" t="s">
        <v>470</v>
      </c>
      <c r="K42" t="s">
        <v>80</v>
      </c>
      <c r="L42" t="s">
        <v>81</v>
      </c>
      <c r="M42" t="s">
        <v>82</v>
      </c>
      <c r="N42" t="s">
        <v>267</v>
      </c>
      <c r="O42" t="s">
        <v>84</v>
      </c>
      <c r="P42" t="s">
        <v>85</v>
      </c>
      <c r="Q42" t="s">
        <v>205</v>
      </c>
      <c r="R42" t="s">
        <v>87</v>
      </c>
      <c r="S42" t="s">
        <v>88</v>
      </c>
      <c r="T42" t="s">
        <v>89</v>
      </c>
      <c r="U42" t="s">
        <v>471</v>
      </c>
      <c r="V42" t="s">
        <v>472</v>
      </c>
      <c r="W42" t="s">
        <v>473</v>
      </c>
      <c r="X42" t="s">
        <v>93</v>
      </c>
      <c r="Y42" t="s">
        <v>474</v>
      </c>
      <c r="Z42" t="s">
        <v>475</v>
      </c>
      <c r="AA42" t="s">
        <v>476</v>
      </c>
      <c r="AB42" t="s">
        <v>477</v>
      </c>
      <c r="AC42" t="s">
        <v>98</v>
      </c>
      <c r="AD42" t="s">
        <v>99</v>
      </c>
      <c r="AE42" t="s">
        <v>99</v>
      </c>
      <c r="AF42" t="s">
        <v>99</v>
      </c>
      <c r="AG42">
        <v>1</v>
      </c>
      <c r="AH42">
        <v>1000</v>
      </c>
      <c r="AI42">
        <v>1</v>
      </c>
      <c r="AJ42">
        <v>0</v>
      </c>
      <c r="AK42">
        <v>0</v>
      </c>
      <c r="AL42">
        <v>1000</v>
      </c>
      <c r="AM42">
        <v>0</v>
      </c>
      <c r="AN42">
        <v>0</v>
      </c>
      <c r="AO42">
        <v>0</v>
      </c>
      <c r="AP42">
        <v>0</v>
      </c>
      <c r="AQ42">
        <v>0</v>
      </c>
      <c r="AR42">
        <v>0</v>
      </c>
      <c r="AS42">
        <v>1104</v>
      </c>
      <c r="AT42">
        <v>0</v>
      </c>
      <c r="AU42">
        <v>1104</v>
      </c>
      <c r="AV42">
        <v>1104</v>
      </c>
      <c r="AW42">
        <v>104</v>
      </c>
      <c r="AX42">
        <v>0</v>
      </c>
      <c r="AY42">
        <v>1104</v>
      </c>
      <c r="AZ42">
        <v>1104</v>
      </c>
      <c r="BA42">
        <v>1000</v>
      </c>
      <c r="BB42" t="s">
        <v>744</v>
      </c>
      <c r="BC42" t="s">
        <v>745</v>
      </c>
      <c r="BD42" t="s">
        <v>78</v>
      </c>
      <c r="BE42" t="s">
        <v>78</v>
      </c>
      <c r="BF42" t="s">
        <v>78</v>
      </c>
      <c r="BG42">
        <v>0</v>
      </c>
      <c r="BH42">
        <v>70342</v>
      </c>
      <c r="BI42">
        <v>411576</v>
      </c>
      <c r="BN42" t="s">
        <v>78</v>
      </c>
      <c r="BO42" t="s">
        <v>78</v>
      </c>
      <c r="BP42" t="s">
        <v>103</v>
      </c>
      <c r="BQ42" t="s">
        <v>103</v>
      </c>
      <c r="BR42" t="s">
        <v>104</v>
      </c>
      <c r="BY42" s="4">
        <f t="shared" si="0"/>
        <v>14.647222222222222</v>
      </c>
    </row>
    <row r="43" spans="1:78" x14ac:dyDescent="0.25">
      <c r="A43" t="s">
        <v>746</v>
      </c>
      <c r="B43" t="s">
        <v>747</v>
      </c>
      <c r="C43" t="s">
        <v>748</v>
      </c>
      <c r="D43" t="s">
        <v>749</v>
      </c>
      <c r="E43" t="s">
        <v>750</v>
      </c>
      <c r="F43" t="s">
        <v>751</v>
      </c>
      <c r="G43" t="s">
        <v>78</v>
      </c>
      <c r="H43" t="s">
        <v>78</v>
      </c>
      <c r="I43" t="s">
        <v>78</v>
      </c>
      <c r="J43" t="s">
        <v>470</v>
      </c>
      <c r="K43" t="s">
        <v>80</v>
      </c>
      <c r="L43" t="s">
        <v>81</v>
      </c>
      <c r="M43" t="s">
        <v>82</v>
      </c>
      <c r="N43" t="s">
        <v>140</v>
      </c>
      <c r="O43" t="s">
        <v>84</v>
      </c>
      <c r="P43" t="s">
        <v>85</v>
      </c>
      <c r="Q43" t="s">
        <v>205</v>
      </c>
      <c r="R43" t="s">
        <v>87</v>
      </c>
      <c r="S43" t="s">
        <v>88</v>
      </c>
      <c r="T43" t="s">
        <v>752</v>
      </c>
      <c r="U43" t="s">
        <v>471</v>
      </c>
      <c r="V43" t="s">
        <v>472</v>
      </c>
      <c r="W43" t="s">
        <v>473</v>
      </c>
      <c r="X43" t="s">
        <v>93</v>
      </c>
      <c r="Y43" t="s">
        <v>474</v>
      </c>
      <c r="Z43" t="s">
        <v>753</v>
      </c>
      <c r="AA43" t="s">
        <v>476</v>
      </c>
      <c r="AB43" t="s">
        <v>477</v>
      </c>
      <c r="AC43" t="s">
        <v>98</v>
      </c>
      <c r="AD43" t="s">
        <v>99</v>
      </c>
      <c r="AE43" t="s">
        <v>99</v>
      </c>
      <c r="AF43" t="s">
        <v>99</v>
      </c>
      <c r="AG43">
        <v>2</v>
      </c>
      <c r="AH43">
        <v>5100</v>
      </c>
      <c r="AI43">
        <v>2</v>
      </c>
      <c r="AJ43">
        <v>0</v>
      </c>
      <c r="AK43">
        <v>0</v>
      </c>
      <c r="AL43">
        <v>5100</v>
      </c>
      <c r="AM43">
        <v>0</v>
      </c>
      <c r="AN43">
        <v>0</v>
      </c>
      <c r="AO43">
        <v>0</v>
      </c>
      <c r="AP43">
        <v>0</v>
      </c>
      <c r="AQ43">
        <v>0</v>
      </c>
      <c r="AR43">
        <v>0</v>
      </c>
      <c r="AS43">
        <v>5153</v>
      </c>
      <c r="AT43">
        <v>0</v>
      </c>
      <c r="AU43">
        <v>5153</v>
      </c>
      <c r="AV43">
        <v>5153</v>
      </c>
      <c r="AW43">
        <v>53</v>
      </c>
      <c r="AX43">
        <v>0</v>
      </c>
      <c r="AY43">
        <v>5153</v>
      </c>
      <c r="AZ43">
        <v>5153</v>
      </c>
      <c r="BA43">
        <v>5100</v>
      </c>
      <c r="BB43" t="s">
        <v>754</v>
      </c>
      <c r="BC43" t="s">
        <v>755</v>
      </c>
      <c r="BD43" t="s">
        <v>78</v>
      </c>
      <c r="BE43" t="s">
        <v>78</v>
      </c>
      <c r="BF43" t="s">
        <v>78</v>
      </c>
      <c r="BG43">
        <v>1568000</v>
      </c>
      <c r="BH43">
        <v>2094481</v>
      </c>
      <c r="BI43">
        <v>3835782</v>
      </c>
      <c r="BN43" t="s">
        <v>78</v>
      </c>
      <c r="BO43" t="s">
        <v>78</v>
      </c>
      <c r="BP43" t="s">
        <v>103</v>
      </c>
      <c r="BQ43" t="s">
        <v>103</v>
      </c>
      <c r="BR43" t="s">
        <v>104</v>
      </c>
      <c r="BY43" s="4">
        <f t="shared" si="0"/>
        <v>11.258333333333333</v>
      </c>
    </row>
    <row r="44" spans="1:78" x14ac:dyDescent="0.25">
      <c r="BY44" s="4"/>
    </row>
    <row r="45" spans="1:78" x14ac:dyDescent="0.25">
      <c r="B45" s="2">
        <f>COUNTA(B5:B43)</f>
        <v>39</v>
      </c>
      <c r="AH45" s="2">
        <f>SUM(AH5:AH43)</f>
        <v>84547</v>
      </c>
      <c r="AU45" s="2">
        <f>SUM(AU5:AU43)</f>
        <v>95838</v>
      </c>
      <c r="BY45" s="4">
        <f>AVERAGE(BY5:BY43)</f>
        <v>59.409971509971506</v>
      </c>
      <c r="BZ45" t="s">
        <v>1762</v>
      </c>
    </row>
    <row r="46" spans="1:78" x14ac:dyDescent="0.25">
      <c r="B46" t="s">
        <v>1768</v>
      </c>
      <c r="AH46" s="2" t="s">
        <v>1766</v>
      </c>
      <c r="AU46" s="2" t="s">
        <v>1767</v>
      </c>
      <c r="BY46" s="4">
        <f>MEDIAN(BY5:BY43)</f>
        <v>64.083333333333329</v>
      </c>
      <c r="BZ46" t="s">
        <v>1763</v>
      </c>
    </row>
    <row r="47" spans="1:78" x14ac:dyDescent="0.25">
      <c r="BY47" s="4">
        <f>MIN(BY5:BY43)</f>
        <v>11.258333333333333</v>
      </c>
      <c r="BZ47" t="s">
        <v>1764</v>
      </c>
    </row>
    <row r="48" spans="1:78" x14ac:dyDescent="0.25">
      <c r="BY48" s="4">
        <f>MAX(BY5:BY43)</f>
        <v>71.083333333333329</v>
      </c>
      <c r="BZ48" t="s">
        <v>1765</v>
      </c>
    </row>
    <row r="49" customFormat="1"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3FB23-9E38-4832-B235-5E244B5D106B}">
  <dimension ref="A1:BZ24"/>
  <sheetViews>
    <sheetView topLeftCell="BG18" workbookViewId="0">
      <selection activeCell="A19" sqref="A5:XFD19"/>
    </sheetView>
  </sheetViews>
  <sheetFormatPr defaultRowHeight="15" x14ac:dyDescent="0.25"/>
  <sheetData>
    <row r="1" spans="1:77" ht="60" x14ac:dyDescent="0.25">
      <c r="A1" t="s">
        <v>0</v>
      </c>
      <c r="BY1" s="3" t="s">
        <v>1760</v>
      </c>
    </row>
    <row r="2" spans="1:77" x14ac:dyDescent="0.25">
      <c r="A2" t="s">
        <v>1</v>
      </c>
      <c r="BY2" s="2">
        <v>45292</v>
      </c>
    </row>
    <row r="3" spans="1:77" x14ac:dyDescent="0.25">
      <c r="BY3" s="2"/>
    </row>
    <row r="4" spans="1:77" ht="75" x14ac:dyDescent="0.25">
      <c r="A4" t="s">
        <v>2</v>
      </c>
      <c r="B4" t="s">
        <v>3</v>
      </c>
      <c r="C4" t="s">
        <v>4</v>
      </c>
      <c r="D4" t="s">
        <v>5</v>
      </c>
      <c r="E4" t="s">
        <v>6</v>
      </c>
      <c r="F4" t="s">
        <v>7</v>
      </c>
      <c r="G4" t="s">
        <v>8</v>
      </c>
      <c r="H4" t="s">
        <v>9</v>
      </c>
      <c r="I4" t="s">
        <v>10</v>
      </c>
      <c r="J4" t="s">
        <v>11</v>
      </c>
      <c r="K4" t="s">
        <v>12</v>
      </c>
      <c r="L4" t="s">
        <v>13</v>
      </c>
      <c r="M4" t="s">
        <v>14</v>
      </c>
      <c r="N4" t="s">
        <v>15</v>
      </c>
      <c r="O4" t="s">
        <v>16</v>
      </c>
      <c r="P4" t="s">
        <v>17</v>
      </c>
      <c r="Q4" t="s">
        <v>18</v>
      </c>
      <c r="R4" t="s">
        <v>19</v>
      </c>
      <c r="S4" t="s">
        <v>20</v>
      </c>
      <c r="T4" t="s">
        <v>21</v>
      </c>
      <c r="U4" t="s">
        <v>22</v>
      </c>
      <c r="V4" t="s">
        <v>23</v>
      </c>
      <c r="W4" t="s">
        <v>24</v>
      </c>
      <c r="X4" t="s">
        <v>25</v>
      </c>
      <c r="Y4" t="s">
        <v>26</v>
      </c>
      <c r="Z4" t="s">
        <v>27</v>
      </c>
      <c r="AA4" t="s">
        <v>28</v>
      </c>
      <c r="AB4" t="s">
        <v>29</v>
      </c>
      <c r="AC4" t="s">
        <v>30</v>
      </c>
      <c r="AD4" t="s">
        <v>31</v>
      </c>
      <c r="AE4" t="s">
        <v>32</v>
      </c>
      <c r="AF4" t="s">
        <v>33</v>
      </c>
      <c r="AG4" t="s">
        <v>34</v>
      </c>
      <c r="AH4" t="s">
        <v>35</v>
      </c>
      <c r="AI4" t="s">
        <v>36</v>
      </c>
      <c r="AJ4" t="s">
        <v>37</v>
      </c>
      <c r="AK4" t="s">
        <v>38</v>
      </c>
      <c r="AL4" t="s">
        <v>39</v>
      </c>
      <c r="AM4" t="s">
        <v>40</v>
      </c>
      <c r="AN4" t="s">
        <v>41</v>
      </c>
      <c r="AO4" t="s">
        <v>42</v>
      </c>
      <c r="AP4" t="s">
        <v>43</v>
      </c>
      <c r="AQ4" t="s">
        <v>44</v>
      </c>
      <c r="AR4" t="s">
        <v>45</v>
      </c>
      <c r="AS4" t="s">
        <v>46</v>
      </c>
      <c r="AT4" t="s">
        <v>47</v>
      </c>
      <c r="AU4" t="s">
        <v>48</v>
      </c>
      <c r="AV4" t="s">
        <v>49</v>
      </c>
      <c r="AW4" t="s">
        <v>50</v>
      </c>
      <c r="AX4" t="s">
        <v>51</v>
      </c>
      <c r="AY4" t="s">
        <v>52</v>
      </c>
      <c r="AZ4" t="s">
        <v>53</v>
      </c>
      <c r="BA4" t="s">
        <v>54</v>
      </c>
      <c r="BB4" t="s">
        <v>55</v>
      </c>
      <c r="BC4" t="s">
        <v>56</v>
      </c>
      <c r="BD4" t="s">
        <v>57</v>
      </c>
      <c r="BE4" t="s">
        <v>58</v>
      </c>
      <c r="BF4" t="s">
        <v>59</v>
      </c>
      <c r="BG4" t="s">
        <v>60</v>
      </c>
      <c r="BH4" t="s">
        <v>61</v>
      </c>
      <c r="BI4" t="s">
        <v>62</v>
      </c>
      <c r="BJ4" t="s">
        <v>63</v>
      </c>
      <c r="BK4" t="s">
        <v>64</v>
      </c>
      <c r="BL4" t="s">
        <v>65</v>
      </c>
      <c r="BM4" t="s">
        <v>66</v>
      </c>
      <c r="BN4" t="s">
        <v>67</v>
      </c>
      <c r="BO4" t="s">
        <v>68</v>
      </c>
      <c r="BP4" t="s">
        <v>69</v>
      </c>
      <c r="BQ4" t="s">
        <v>70</v>
      </c>
      <c r="BR4" t="s">
        <v>71</v>
      </c>
      <c r="BY4" s="3" t="s">
        <v>1761</v>
      </c>
    </row>
    <row r="5" spans="1:77" x14ac:dyDescent="0.25">
      <c r="A5" t="s">
        <v>756</v>
      </c>
      <c r="B5" t="s">
        <v>757</v>
      </c>
      <c r="C5" t="s">
        <v>758</v>
      </c>
      <c r="D5" t="s">
        <v>759</v>
      </c>
      <c r="E5" t="s">
        <v>760</v>
      </c>
      <c r="F5" t="s">
        <v>761</v>
      </c>
      <c r="G5" t="s">
        <v>78</v>
      </c>
      <c r="H5" t="s">
        <v>78</v>
      </c>
      <c r="I5" t="s">
        <v>78</v>
      </c>
      <c r="J5" t="s">
        <v>762</v>
      </c>
      <c r="K5" t="s">
        <v>80</v>
      </c>
      <c r="L5" t="s">
        <v>81</v>
      </c>
      <c r="M5" t="s">
        <v>82</v>
      </c>
      <c r="N5" t="s">
        <v>140</v>
      </c>
      <c r="O5" t="s">
        <v>84</v>
      </c>
      <c r="P5" t="s">
        <v>85</v>
      </c>
      <c r="Q5" t="s">
        <v>86</v>
      </c>
      <c r="R5" t="s">
        <v>87</v>
      </c>
      <c r="S5" t="s">
        <v>88</v>
      </c>
      <c r="T5" t="s">
        <v>89</v>
      </c>
      <c r="U5" t="s">
        <v>763</v>
      </c>
      <c r="V5" t="s">
        <v>764</v>
      </c>
      <c r="W5" t="s">
        <v>765</v>
      </c>
      <c r="X5" t="s">
        <v>93</v>
      </c>
      <c r="Y5" t="s">
        <v>766</v>
      </c>
      <c r="Z5" t="s">
        <v>767</v>
      </c>
      <c r="AA5" t="s">
        <v>768</v>
      </c>
      <c r="AB5" t="s">
        <v>769</v>
      </c>
      <c r="AC5" t="s">
        <v>98</v>
      </c>
      <c r="AD5" t="s">
        <v>99</v>
      </c>
      <c r="AE5" t="s">
        <v>770</v>
      </c>
      <c r="AF5" t="s">
        <v>99</v>
      </c>
      <c r="AG5">
        <v>5</v>
      </c>
      <c r="AH5">
        <v>1335</v>
      </c>
      <c r="AI5">
        <v>5</v>
      </c>
      <c r="AJ5">
        <v>0</v>
      </c>
      <c r="AK5">
        <v>0</v>
      </c>
      <c r="AL5">
        <v>1335</v>
      </c>
      <c r="AM5">
        <v>0</v>
      </c>
      <c r="AN5">
        <v>0</v>
      </c>
      <c r="AO5">
        <v>0</v>
      </c>
      <c r="AP5">
        <v>0</v>
      </c>
      <c r="AQ5">
        <v>0</v>
      </c>
      <c r="AR5">
        <v>0</v>
      </c>
      <c r="AS5">
        <v>1400</v>
      </c>
      <c r="AT5">
        <v>0</v>
      </c>
      <c r="AU5">
        <v>1400</v>
      </c>
      <c r="AV5">
        <v>1400</v>
      </c>
      <c r="AW5">
        <v>65</v>
      </c>
      <c r="AX5">
        <v>0</v>
      </c>
      <c r="AY5">
        <v>1400</v>
      </c>
      <c r="AZ5">
        <v>1400</v>
      </c>
      <c r="BA5">
        <v>1335</v>
      </c>
      <c r="BB5" t="s">
        <v>114</v>
      </c>
      <c r="BC5" t="s">
        <v>115</v>
      </c>
      <c r="BD5" t="s">
        <v>78</v>
      </c>
      <c r="BE5" t="s">
        <v>78</v>
      </c>
      <c r="BF5" t="s">
        <v>78</v>
      </c>
      <c r="BG5">
        <v>0</v>
      </c>
      <c r="BH5">
        <v>3491</v>
      </c>
      <c r="BI5">
        <v>839793</v>
      </c>
      <c r="BN5" t="s">
        <v>78</v>
      </c>
      <c r="BO5" t="s">
        <v>78</v>
      </c>
      <c r="BP5" t="s">
        <v>103</v>
      </c>
      <c r="BQ5" t="s">
        <v>103</v>
      </c>
      <c r="BR5" t="s">
        <v>104</v>
      </c>
      <c r="BY5" s="4">
        <f t="shared" ref="BY5:BY19" si="0">YEARFRAC(BC5,$BY$2)</f>
        <v>76.083333333333329</v>
      </c>
    </row>
    <row r="6" spans="1:77" x14ac:dyDescent="0.25">
      <c r="A6" t="s">
        <v>771</v>
      </c>
      <c r="B6" t="s">
        <v>772</v>
      </c>
      <c r="C6" t="s">
        <v>773</v>
      </c>
      <c r="D6" t="s">
        <v>490</v>
      </c>
      <c r="E6" t="s">
        <v>774</v>
      </c>
      <c r="F6" t="s">
        <v>775</v>
      </c>
      <c r="G6" t="s">
        <v>78</v>
      </c>
      <c r="H6" t="s">
        <v>78</v>
      </c>
      <c r="I6" t="s">
        <v>78</v>
      </c>
      <c r="J6" t="s">
        <v>762</v>
      </c>
      <c r="K6" t="s">
        <v>80</v>
      </c>
      <c r="L6" t="s">
        <v>81</v>
      </c>
      <c r="M6" t="s">
        <v>82</v>
      </c>
      <c r="N6" t="s">
        <v>155</v>
      </c>
      <c r="O6" t="s">
        <v>84</v>
      </c>
      <c r="P6" t="s">
        <v>85</v>
      </c>
      <c r="Q6" t="s">
        <v>86</v>
      </c>
      <c r="R6" t="s">
        <v>87</v>
      </c>
      <c r="S6" t="s">
        <v>88</v>
      </c>
      <c r="T6" t="s">
        <v>89</v>
      </c>
      <c r="U6" t="s">
        <v>763</v>
      </c>
      <c r="V6" t="s">
        <v>764</v>
      </c>
      <c r="W6" t="s">
        <v>765</v>
      </c>
      <c r="X6" t="s">
        <v>93</v>
      </c>
      <c r="Y6" t="s">
        <v>766</v>
      </c>
      <c r="Z6" t="s">
        <v>767</v>
      </c>
      <c r="AA6" t="s">
        <v>768</v>
      </c>
      <c r="AB6" t="s">
        <v>769</v>
      </c>
      <c r="AC6" t="s">
        <v>98</v>
      </c>
      <c r="AD6" t="s">
        <v>99</v>
      </c>
      <c r="AE6" t="s">
        <v>776</v>
      </c>
      <c r="AF6" t="s">
        <v>99</v>
      </c>
      <c r="AG6">
        <v>1</v>
      </c>
      <c r="AH6">
        <v>1350</v>
      </c>
      <c r="AI6">
        <v>1</v>
      </c>
      <c r="AJ6">
        <v>0</v>
      </c>
      <c r="AK6">
        <v>0</v>
      </c>
      <c r="AL6">
        <v>1350</v>
      </c>
      <c r="AM6">
        <v>0</v>
      </c>
      <c r="AN6">
        <v>0</v>
      </c>
      <c r="AO6">
        <v>0</v>
      </c>
      <c r="AP6">
        <v>0</v>
      </c>
      <c r="AQ6">
        <v>0</v>
      </c>
      <c r="AR6">
        <v>0</v>
      </c>
      <c r="AS6">
        <v>1331</v>
      </c>
      <c r="AT6">
        <v>77</v>
      </c>
      <c r="AU6">
        <v>1408</v>
      </c>
      <c r="AV6">
        <v>1370</v>
      </c>
      <c r="AW6">
        <v>0</v>
      </c>
      <c r="AX6">
        <v>0</v>
      </c>
      <c r="AY6">
        <v>1370</v>
      </c>
      <c r="AZ6">
        <v>1370</v>
      </c>
      <c r="BA6">
        <v>1350</v>
      </c>
      <c r="BB6" t="s">
        <v>114</v>
      </c>
      <c r="BC6" t="s">
        <v>115</v>
      </c>
      <c r="BD6" t="s">
        <v>78</v>
      </c>
      <c r="BE6" t="s">
        <v>78</v>
      </c>
      <c r="BF6" t="s">
        <v>78</v>
      </c>
      <c r="BG6">
        <v>0</v>
      </c>
      <c r="BH6">
        <v>7000</v>
      </c>
      <c r="BI6">
        <v>458488</v>
      </c>
      <c r="BN6" t="s">
        <v>78</v>
      </c>
      <c r="BO6" t="s">
        <v>78</v>
      </c>
      <c r="BP6" t="s">
        <v>103</v>
      </c>
      <c r="BQ6" t="s">
        <v>103</v>
      </c>
      <c r="BR6" t="s">
        <v>104</v>
      </c>
      <c r="BY6" s="4">
        <f t="shared" si="0"/>
        <v>76.083333333333329</v>
      </c>
    </row>
    <row r="7" spans="1:77" x14ac:dyDescent="0.25">
      <c r="A7" t="s">
        <v>777</v>
      </c>
      <c r="B7" t="s">
        <v>778</v>
      </c>
      <c r="C7" t="s">
        <v>779</v>
      </c>
      <c r="D7" t="s">
        <v>108</v>
      </c>
      <c r="E7" t="s">
        <v>780</v>
      </c>
      <c r="F7" t="s">
        <v>781</v>
      </c>
      <c r="G7" t="s">
        <v>78</v>
      </c>
      <c r="H7" t="s">
        <v>78</v>
      </c>
      <c r="I7" t="s">
        <v>78</v>
      </c>
      <c r="J7" t="s">
        <v>762</v>
      </c>
      <c r="K7" t="s">
        <v>80</v>
      </c>
      <c r="L7" t="s">
        <v>81</v>
      </c>
      <c r="M7" t="s">
        <v>82</v>
      </c>
      <c r="N7" t="s">
        <v>122</v>
      </c>
      <c r="O7" t="s">
        <v>84</v>
      </c>
      <c r="P7" t="s">
        <v>85</v>
      </c>
      <c r="Q7" t="s">
        <v>86</v>
      </c>
      <c r="R7" t="s">
        <v>87</v>
      </c>
      <c r="S7" t="s">
        <v>88</v>
      </c>
      <c r="T7" t="s">
        <v>89</v>
      </c>
      <c r="U7" t="s">
        <v>763</v>
      </c>
      <c r="V7" t="s">
        <v>764</v>
      </c>
      <c r="W7" t="s">
        <v>765</v>
      </c>
      <c r="X7" t="s">
        <v>93</v>
      </c>
      <c r="Y7" t="s">
        <v>766</v>
      </c>
      <c r="Z7" t="s">
        <v>767</v>
      </c>
      <c r="AA7" t="s">
        <v>768</v>
      </c>
      <c r="AB7" t="s">
        <v>769</v>
      </c>
      <c r="AC7" t="s">
        <v>98</v>
      </c>
      <c r="AD7" t="s">
        <v>99</v>
      </c>
      <c r="AE7" t="s">
        <v>782</v>
      </c>
      <c r="AF7" t="s">
        <v>99</v>
      </c>
      <c r="AG7">
        <v>10</v>
      </c>
      <c r="AH7">
        <v>1341</v>
      </c>
      <c r="AI7">
        <v>7</v>
      </c>
      <c r="AJ7">
        <v>326</v>
      </c>
      <c r="AK7">
        <v>3</v>
      </c>
      <c r="AL7">
        <v>1667</v>
      </c>
      <c r="AM7">
        <v>141</v>
      </c>
      <c r="AN7">
        <v>0</v>
      </c>
      <c r="AO7">
        <v>51</v>
      </c>
      <c r="AP7">
        <v>0</v>
      </c>
      <c r="AQ7">
        <v>134</v>
      </c>
      <c r="AR7">
        <v>0</v>
      </c>
      <c r="AS7">
        <v>1962</v>
      </c>
      <c r="AT7">
        <v>0</v>
      </c>
      <c r="AU7">
        <v>1962</v>
      </c>
      <c r="AV7">
        <v>1962</v>
      </c>
      <c r="AW7">
        <v>295</v>
      </c>
      <c r="AX7">
        <v>0</v>
      </c>
      <c r="AY7">
        <v>1962</v>
      </c>
      <c r="AZ7">
        <v>1962</v>
      </c>
      <c r="BA7">
        <v>1667</v>
      </c>
      <c r="BB7" t="s">
        <v>563</v>
      </c>
      <c r="BC7" t="s">
        <v>564</v>
      </c>
      <c r="BD7" t="s">
        <v>133</v>
      </c>
      <c r="BE7" t="s">
        <v>78</v>
      </c>
      <c r="BF7" t="s">
        <v>78</v>
      </c>
      <c r="BG7">
        <v>0</v>
      </c>
      <c r="BH7">
        <v>59971</v>
      </c>
      <c r="BI7">
        <v>1023536</v>
      </c>
      <c r="BN7" t="s">
        <v>78</v>
      </c>
      <c r="BO7" t="s">
        <v>78</v>
      </c>
      <c r="BP7" t="s">
        <v>103</v>
      </c>
      <c r="BQ7" t="s">
        <v>103</v>
      </c>
      <c r="BR7" t="s">
        <v>104</v>
      </c>
      <c r="BY7" s="4">
        <f t="shared" si="0"/>
        <v>68.083333333333329</v>
      </c>
    </row>
    <row r="8" spans="1:77" x14ac:dyDescent="0.25">
      <c r="A8" t="s">
        <v>783</v>
      </c>
      <c r="B8" t="s">
        <v>784</v>
      </c>
      <c r="C8" t="s">
        <v>785</v>
      </c>
      <c r="D8" t="s">
        <v>786</v>
      </c>
      <c r="E8" t="s">
        <v>787</v>
      </c>
      <c r="F8" t="s">
        <v>788</v>
      </c>
      <c r="G8" t="s">
        <v>78</v>
      </c>
      <c r="H8" t="s">
        <v>78</v>
      </c>
      <c r="I8" t="s">
        <v>78</v>
      </c>
      <c r="J8" t="s">
        <v>762</v>
      </c>
      <c r="K8" t="s">
        <v>80</v>
      </c>
      <c r="L8" t="s">
        <v>81</v>
      </c>
      <c r="M8" t="s">
        <v>82</v>
      </c>
      <c r="N8" t="s">
        <v>371</v>
      </c>
      <c r="O8" t="s">
        <v>84</v>
      </c>
      <c r="P8" t="s">
        <v>85</v>
      </c>
      <c r="Q8" t="s">
        <v>86</v>
      </c>
      <c r="R8" t="s">
        <v>87</v>
      </c>
      <c r="S8" t="s">
        <v>88</v>
      </c>
      <c r="T8" t="s">
        <v>89</v>
      </c>
      <c r="U8" t="s">
        <v>763</v>
      </c>
      <c r="V8" t="s">
        <v>764</v>
      </c>
      <c r="W8" t="s">
        <v>765</v>
      </c>
      <c r="X8" t="s">
        <v>93</v>
      </c>
      <c r="Y8" t="s">
        <v>766</v>
      </c>
      <c r="Z8" t="s">
        <v>767</v>
      </c>
      <c r="AA8" t="s">
        <v>768</v>
      </c>
      <c r="AB8" t="s">
        <v>769</v>
      </c>
      <c r="AC8" t="s">
        <v>98</v>
      </c>
      <c r="AD8" t="s">
        <v>99</v>
      </c>
      <c r="AE8" t="s">
        <v>789</v>
      </c>
      <c r="AF8" t="s">
        <v>99</v>
      </c>
      <c r="AG8">
        <v>3</v>
      </c>
      <c r="AH8">
        <v>2159</v>
      </c>
      <c r="AI8">
        <v>3</v>
      </c>
      <c r="AJ8">
        <v>0</v>
      </c>
      <c r="AK8">
        <v>0</v>
      </c>
      <c r="AL8">
        <v>2159</v>
      </c>
      <c r="AM8">
        <v>0</v>
      </c>
      <c r="AN8">
        <v>0</v>
      </c>
      <c r="AO8">
        <v>0</v>
      </c>
      <c r="AP8">
        <v>0</v>
      </c>
      <c r="AQ8">
        <v>0</v>
      </c>
      <c r="AR8">
        <v>0</v>
      </c>
      <c r="AS8">
        <v>2313</v>
      </c>
      <c r="AT8">
        <v>0</v>
      </c>
      <c r="AU8">
        <v>2313</v>
      </c>
      <c r="AV8">
        <v>2313</v>
      </c>
      <c r="AW8">
        <v>154</v>
      </c>
      <c r="AX8">
        <v>0</v>
      </c>
      <c r="AY8">
        <v>2313</v>
      </c>
      <c r="AZ8">
        <v>2313</v>
      </c>
      <c r="BA8">
        <v>2159</v>
      </c>
      <c r="BB8" t="s">
        <v>790</v>
      </c>
      <c r="BC8" t="s">
        <v>791</v>
      </c>
      <c r="BD8" t="s">
        <v>78</v>
      </c>
      <c r="BE8" t="s">
        <v>78</v>
      </c>
      <c r="BF8" t="s">
        <v>78</v>
      </c>
      <c r="BG8">
        <v>0</v>
      </c>
      <c r="BH8">
        <v>25918</v>
      </c>
      <c r="BI8">
        <v>1033048</v>
      </c>
      <c r="BN8" t="s">
        <v>78</v>
      </c>
      <c r="BO8" t="s">
        <v>78</v>
      </c>
      <c r="BP8" t="s">
        <v>103</v>
      </c>
      <c r="BQ8" t="s">
        <v>103</v>
      </c>
      <c r="BR8" t="s">
        <v>104</v>
      </c>
      <c r="BY8" s="4">
        <f t="shared" si="0"/>
        <v>66.083333333333329</v>
      </c>
    </row>
    <row r="9" spans="1:77" x14ac:dyDescent="0.25">
      <c r="A9" t="s">
        <v>792</v>
      </c>
      <c r="B9" t="s">
        <v>793</v>
      </c>
      <c r="C9" t="s">
        <v>794</v>
      </c>
      <c r="D9" t="s">
        <v>552</v>
      </c>
      <c r="E9" t="s">
        <v>795</v>
      </c>
      <c r="F9" t="s">
        <v>796</v>
      </c>
      <c r="G9" t="s">
        <v>78</v>
      </c>
      <c r="H9" t="s">
        <v>78</v>
      </c>
      <c r="I9" t="s">
        <v>78</v>
      </c>
      <c r="J9" t="s">
        <v>762</v>
      </c>
      <c r="K9" t="s">
        <v>80</v>
      </c>
      <c r="L9" t="s">
        <v>81</v>
      </c>
      <c r="M9" t="s">
        <v>82</v>
      </c>
      <c r="N9" t="s">
        <v>371</v>
      </c>
      <c r="O9" t="s">
        <v>84</v>
      </c>
      <c r="P9" t="s">
        <v>85</v>
      </c>
      <c r="Q9" t="s">
        <v>205</v>
      </c>
      <c r="R9" t="s">
        <v>87</v>
      </c>
      <c r="S9" t="s">
        <v>88</v>
      </c>
      <c r="T9" t="s">
        <v>89</v>
      </c>
      <c r="U9" t="s">
        <v>763</v>
      </c>
      <c r="V9" t="s">
        <v>764</v>
      </c>
      <c r="W9" t="s">
        <v>765</v>
      </c>
      <c r="X9" t="s">
        <v>93</v>
      </c>
      <c r="Y9" t="s">
        <v>766</v>
      </c>
      <c r="Z9" t="s">
        <v>767</v>
      </c>
      <c r="AA9" t="s">
        <v>768</v>
      </c>
      <c r="AB9" t="s">
        <v>769</v>
      </c>
      <c r="AC9" t="s">
        <v>98</v>
      </c>
      <c r="AD9" t="s">
        <v>99</v>
      </c>
      <c r="AE9" t="s">
        <v>533</v>
      </c>
      <c r="AF9" t="s">
        <v>99</v>
      </c>
      <c r="AG9">
        <v>1</v>
      </c>
      <c r="AH9">
        <v>0</v>
      </c>
      <c r="AI9">
        <v>0</v>
      </c>
      <c r="AJ9">
        <v>49</v>
      </c>
      <c r="AK9">
        <v>1</v>
      </c>
      <c r="AL9">
        <v>49</v>
      </c>
      <c r="AM9">
        <v>0</v>
      </c>
      <c r="AN9">
        <v>0</v>
      </c>
      <c r="AO9">
        <v>49</v>
      </c>
      <c r="AP9">
        <v>0</v>
      </c>
      <c r="AQ9">
        <v>0</v>
      </c>
      <c r="AR9">
        <v>0</v>
      </c>
      <c r="AS9">
        <v>64</v>
      </c>
      <c r="AT9">
        <v>0</v>
      </c>
      <c r="AU9">
        <v>64</v>
      </c>
      <c r="AV9">
        <v>64</v>
      </c>
      <c r="AW9">
        <v>15</v>
      </c>
      <c r="AX9">
        <v>0</v>
      </c>
      <c r="AY9">
        <v>64</v>
      </c>
      <c r="AZ9">
        <v>64</v>
      </c>
      <c r="BA9">
        <v>49</v>
      </c>
      <c r="BB9" t="s">
        <v>250</v>
      </c>
      <c r="BC9" t="s">
        <v>251</v>
      </c>
      <c r="BD9" t="s">
        <v>78</v>
      </c>
      <c r="BE9" t="s">
        <v>78</v>
      </c>
      <c r="BF9" t="s">
        <v>78</v>
      </c>
      <c r="BG9">
        <v>0</v>
      </c>
      <c r="BH9">
        <v>2224</v>
      </c>
      <c r="BI9">
        <v>0</v>
      </c>
      <c r="BN9" t="s">
        <v>78</v>
      </c>
      <c r="BO9" t="s">
        <v>78</v>
      </c>
      <c r="BP9" t="s">
        <v>103</v>
      </c>
      <c r="BQ9" t="s">
        <v>103</v>
      </c>
      <c r="BR9" t="s">
        <v>104</v>
      </c>
      <c r="BY9" s="4">
        <f t="shared" si="0"/>
        <v>58.083333333333336</v>
      </c>
    </row>
    <row r="10" spans="1:77" x14ac:dyDescent="0.25">
      <c r="A10" t="s">
        <v>797</v>
      </c>
      <c r="B10" t="s">
        <v>798</v>
      </c>
      <c r="C10" t="s">
        <v>799</v>
      </c>
      <c r="D10" t="s">
        <v>220</v>
      </c>
      <c r="E10" t="s">
        <v>800</v>
      </c>
      <c r="F10" t="s">
        <v>801</v>
      </c>
      <c r="G10" t="s">
        <v>78</v>
      </c>
      <c r="H10" t="s">
        <v>78</v>
      </c>
      <c r="I10" t="s">
        <v>78</v>
      </c>
      <c r="J10" t="s">
        <v>762</v>
      </c>
      <c r="K10" t="s">
        <v>80</v>
      </c>
      <c r="L10" t="s">
        <v>81</v>
      </c>
      <c r="M10" t="s">
        <v>82</v>
      </c>
      <c r="N10" t="s">
        <v>371</v>
      </c>
      <c r="O10" t="s">
        <v>84</v>
      </c>
      <c r="P10" t="s">
        <v>85</v>
      </c>
      <c r="Q10" t="s">
        <v>205</v>
      </c>
      <c r="R10" t="s">
        <v>87</v>
      </c>
      <c r="S10" t="s">
        <v>88</v>
      </c>
      <c r="T10" t="s">
        <v>89</v>
      </c>
      <c r="U10" t="s">
        <v>763</v>
      </c>
      <c r="V10" t="s">
        <v>764</v>
      </c>
      <c r="W10" t="s">
        <v>765</v>
      </c>
      <c r="X10" t="s">
        <v>93</v>
      </c>
      <c r="Y10" t="s">
        <v>766</v>
      </c>
      <c r="Z10" t="s">
        <v>767</v>
      </c>
      <c r="AA10" t="s">
        <v>768</v>
      </c>
      <c r="AB10" t="s">
        <v>769</v>
      </c>
      <c r="AC10" t="s">
        <v>98</v>
      </c>
      <c r="AD10" t="s">
        <v>99</v>
      </c>
      <c r="AE10" t="s">
        <v>802</v>
      </c>
      <c r="AF10" t="s">
        <v>99</v>
      </c>
      <c r="AG10">
        <v>4</v>
      </c>
      <c r="AH10">
        <v>1524</v>
      </c>
      <c r="AI10">
        <v>3</v>
      </c>
      <c r="AJ10">
        <v>36</v>
      </c>
      <c r="AK10">
        <v>1</v>
      </c>
      <c r="AL10">
        <v>1560</v>
      </c>
      <c r="AM10">
        <v>0</v>
      </c>
      <c r="AN10">
        <v>0</v>
      </c>
      <c r="AO10">
        <v>36</v>
      </c>
      <c r="AP10">
        <v>0</v>
      </c>
      <c r="AQ10">
        <v>0</v>
      </c>
      <c r="AR10">
        <v>0</v>
      </c>
      <c r="AS10">
        <v>1277</v>
      </c>
      <c r="AT10">
        <v>374</v>
      </c>
      <c r="AU10">
        <v>1651</v>
      </c>
      <c r="AV10">
        <v>1464</v>
      </c>
      <c r="AW10">
        <v>0</v>
      </c>
      <c r="AX10">
        <v>0</v>
      </c>
      <c r="AY10">
        <v>1464</v>
      </c>
      <c r="AZ10">
        <v>1464</v>
      </c>
      <c r="BA10">
        <v>1560</v>
      </c>
      <c r="BB10" t="s">
        <v>157</v>
      </c>
      <c r="BC10" t="s">
        <v>269</v>
      </c>
      <c r="BD10" t="s">
        <v>78</v>
      </c>
      <c r="BE10" t="s">
        <v>78</v>
      </c>
      <c r="BF10" t="s">
        <v>78</v>
      </c>
      <c r="BG10">
        <v>0</v>
      </c>
      <c r="BH10">
        <v>32020</v>
      </c>
      <c r="BI10">
        <v>545786</v>
      </c>
      <c r="BN10" t="s">
        <v>78</v>
      </c>
      <c r="BO10" t="s">
        <v>78</v>
      </c>
      <c r="BP10" t="s">
        <v>103</v>
      </c>
      <c r="BQ10" t="s">
        <v>103</v>
      </c>
      <c r="BR10" t="s">
        <v>104</v>
      </c>
      <c r="BY10" s="4">
        <f t="shared" si="0"/>
        <v>55.083333333333336</v>
      </c>
    </row>
    <row r="11" spans="1:77" x14ac:dyDescent="0.25">
      <c r="A11" t="s">
        <v>803</v>
      </c>
      <c r="B11" t="s">
        <v>804</v>
      </c>
      <c r="C11" t="s">
        <v>805</v>
      </c>
      <c r="D11" t="s">
        <v>806</v>
      </c>
      <c r="E11" t="s">
        <v>807</v>
      </c>
      <c r="F11" t="s">
        <v>808</v>
      </c>
      <c r="G11" t="s">
        <v>78</v>
      </c>
      <c r="H11" t="s">
        <v>78</v>
      </c>
      <c r="I11" t="s">
        <v>78</v>
      </c>
      <c r="J11" t="s">
        <v>762</v>
      </c>
      <c r="K11" t="s">
        <v>80</v>
      </c>
      <c r="L11" t="s">
        <v>81</v>
      </c>
      <c r="M11" t="s">
        <v>82</v>
      </c>
      <c r="N11" t="s">
        <v>130</v>
      </c>
      <c r="O11" t="s">
        <v>84</v>
      </c>
      <c r="P11" t="s">
        <v>85</v>
      </c>
      <c r="Q11" t="s">
        <v>205</v>
      </c>
      <c r="R11" t="s">
        <v>87</v>
      </c>
      <c r="S11" t="s">
        <v>88</v>
      </c>
      <c r="T11" t="s">
        <v>89</v>
      </c>
      <c r="U11" t="s">
        <v>763</v>
      </c>
      <c r="V11" t="s">
        <v>764</v>
      </c>
      <c r="W11" t="s">
        <v>765</v>
      </c>
      <c r="X11" t="s">
        <v>93</v>
      </c>
      <c r="Y11" t="s">
        <v>766</v>
      </c>
      <c r="Z11" t="s">
        <v>767</v>
      </c>
      <c r="AA11" t="s">
        <v>768</v>
      </c>
      <c r="AB11" t="s">
        <v>769</v>
      </c>
      <c r="AC11" t="s">
        <v>98</v>
      </c>
      <c r="AD11" t="s">
        <v>99</v>
      </c>
      <c r="AE11" t="s">
        <v>809</v>
      </c>
      <c r="AF11" t="s">
        <v>99</v>
      </c>
      <c r="AG11">
        <v>2</v>
      </c>
      <c r="AH11">
        <v>339</v>
      </c>
      <c r="AI11">
        <v>2</v>
      </c>
      <c r="AJ11">
        <v>0</v>
      </c>
      <c r="AK11">
        <v>0</v>
      </c>
      <c r="AL11">
        <v>339</v>
      </c>
      <c r="AM11">
        <v>0</v>
      </c>
      <c r="AN11">
        <v>0</v>
      </c>
      <c r="AO11">
        <v>0</v>
      </c>
      <c r="AP11">
        <v>0</v>
      </c>
      <c r="AQ11">
        <v>0</v>
      </c>
      <c r="AR11">
        <v>0</v>
      </c>
      <c r="AS11">
        <v>384</v>
      </c>
      <c r="AT11">
        <v>0</v>
      </c>
      <c r="AU11">
        <v>384</v>
      </c>
      <c r="AV11">
        <v>384</v>
      </c>
      <c r="AW11">
        <v>45</v>
      </c>
      <c r="AX11">
        <v>0</v>
      </c>
      <c r="AY11">
        <v>384</v>
      </c>
      <c r="AZ11">
        <v>384</v>
      </c>
      <c r="BA11">
        <v>339</v>
      </c>
      <c r="BB11" t="s">
        <v>810</v>
      </c>
      <c r="BC11" t="s">
        <v>811</v>
      </c>
      <c r="BD11" t="s">
        <v>78</v>
      </c>
      <c r="BE11" t="s">
        <v>78</v>
      </c>
      <c r="BF11" t="s">
        <v>78</v>
      </c>
      <c r="BG11">
        <v>0</v>
      </c>
      <c r="BH11">
        <v>12448</v>
      </c>
      <c r="BI11">
        <v>171505</v>
      </c>
      <c r="BN11" t="s">
        <v>78</v>
      </c>
      <c r="BO11" t="s">
        <v>78</v>
      </c>
      <c r="BP11" t="s">
        <v>103</v>
      </c>
      <c r="BQ11" t="s">
        <v>103</v>
      </c>
      <c r="BR11" t="s">
        <v>104</v>
      </c>
      <c r="BY11" s="4">
        <f t="shared" si="0"/>
        <v>50.166666666666664</v>
      </c>
    </row>
    <row r="12" spans="1:77" x14ac:dyDescent="0.25">
      <c r="A12" t="s">
        <v>812</v>
      </c>
      <c r="B12" t="s">
        <v>813</v>
      </c>
      <c r="C12" t="s">
        <v>814</v>
      </c>
      <c r="D12" t="s">
        <v>815</v>
      </c>
      <c r="E12" t="s">
        <v>816</v>
      </c>
      <c r="F12" t="s">
        <v>817</v>
      </c>
      <c r="G12" t="s">
        <v>78</v>
      </c>
      <c r="H12" t="s">
        <v>78</v>
      </c>
      <c r="I12" t="s">
        <v>78</v>
      </c>
      <c r="J12" t="s">
        <v>762</v>
      </c>
      <c r="K12" t="s">
        <v>80</v>
      </c>
      <c r="L12" t="s">
        <v>81</v>
      </c>
      <c r="M12" t="s">
        <v>82</v>
      </c>
      <c r="N12" t="s">
        <v>371</v>
      </c>
      <c r="O12" t="s">
        <v>84</v>
      </c>
      <c r="P12" t="s">
        <v>85</v>
      </c>
      <c r="Q12" t="s">
        <v>205</v>
      </c>
      <c r="R12" t="s">
        <v>87</v>
      </c>
      <c r="S12" t="s">
        <v>88</v>
      </c>
      <c r="T12" t="s">
        <v>89</v>
      </c>
      <c r="U12" t="s">
        <v>763</v>
      </c>
      <c r="V12" t="s">
        <v>764</v>
      </c>
      <c r="W12" t="s">
        <v>765</v>
      </c>
      <c r="X12" t="s">
        <v>93</v>
      </c>
      <c r="Y12" t="s">
        <v>766</v>
      </c>
      <c r="Z12" t="s">
        <v>767</v>
      </c>
      <c r="AA12" t="s">
        <v>768</v>
      </c>
      <c r="AB12" t="s">
        <v>769</v>
      </c>
      <c r="AC12" t="s">
        <v>98</v>
      </c>
      <c r="AD12" t="s">
        <v>99</v>
      </c>
      <c r="AE12" t="s">
        <v>818</v>
      </c>
      <c r="AF12" t="s">
        <v>99</v>
      </c>
      <c r="AG12">
        <v>7</v>
      </c>
      <c r="AH12">
        <v>1783</v>
      </c>
      <c r="AI12">
        <v>5</v>
      </c>
      <c r="AJ12">
        <v>263</v>
      </c>
      <c r="AK12">
        <v>2</v>
      </c>
      <c r="AL12">
        <v>2046</v>
      </c>
      <c r="AM12">
        <v>76</v>
      </c>
      <c r="AN12">
        <v>0</v>
      </c>
      <c r="AO12">
        <v>0</v>
      </c>
      <c r="AP12">
        <v>0</v>
      </c>
      <c r="AQ12">
        <v>187</v>
      </c>
      <c r="AR12">
        <v>0</v>
      </c>
      <c r="AS12">
        <v>2304</v>
      </c>
      <c r="AT12">
        <v>0</v>
      </c>
      <c r="AU12">
        <v>2304</v>
      </c>
      <c r="AV12">
        <v>2304</v>
      </c>
      <c r="AW12">
        <v>258</v>
      </c>
      <c r="AX12">
        <v>0</v>
      </c>
      <c r="AY12">
        <v>2304</v>
      </c>
      <c r="AZ12">
        <v>2304</v>
      </c>
      <c r="BA12">
        <v>2046</v>
      </c>
      <c r="BB12" t="s">
        <v>819</v>
      </c>
      <c r="BC12" t="s">
        <v>820</v>
      </c>
      <c r="BD12" t="s">
        <v>78</v>
      </c>
      <c r="BE12" t="s">
        <v>78</v>
      </c>
      <c r="BF12" t="s">
        <v>78</v>
      </c>
      <c r="BG12">
        <v>0</v>
      </c>
      <c r="BH12">
        <v>52840</v>
      </c>
      <c r="BI12">
        <v>1281091</v>
      </c>
      <c r="BN12" t="s">
        <v>78</v>
      </c>
      <c r="BO12" t="s">
        <v>78</v>
      </c>
      <c r="BP12" t="s">
        <v>103</v>
      </c>
      <c r="BQ12" t="s">
        <v>103</v>
      </c>
      <c r="BR12" t="s">
        <v>104</v>
      </c>
      <c r="BY12" s="4">
        <f t="shared" si="0"/>
        <v>48.083333333333336</v>
      </c>
    </row>
    <row r="13" spans="1:77" x14ac:dyDescent="0.25">
      <c r="A13" t="s">
        <v>821</v>
      </c>
      <c r="B13" t="s">
        <v>822</v>
      </c>
      <c r="C13" t="s">
        <v>823</v>
      </c>
      <c r="D13" t="s">
        <v>504</v>
      </c>
      <c r="E13" t="s">
        <v>824</v>
      </c>
      <c r="F13" t="s">
        <v>825</v>
      </c>
      <c r="G13" t="s">
        <v>78</v>
      </c>
      <c r="H13" t="s">
        <v>78</v>
      </c>
      <c r="I13" t="s">
        <v>78</v>
      </c>
      <c r="J13" t="s">
        <v>762</v>
      </c>
      <c r="K13" t="s">
        <v>80</v>
      </c>
      <c r="L13" t="s">
        <v>81</v>
      </c>
      <c r="M13" t="s">
        <v>82</v>
      </c>
      <c r="N13" t="s">
        <v>371</v>
      </c>
      <c r="O13" t="s">
        <v>84</v>
      </c>
      <c r="P13" t="s">
        <v>85</v>
      </c>
      <c r="Q13" t="s">
        <v>205</v>
      </c>
      <c r="R13" t="s">
        <v>87</v>
      </c>
      <c r="S13" t="s">
        <v>88</v>
      </c>
      <c r="T13" t="s">
        <v>89</v>
      </c>
      <c r="U13" t="s">
        <v>763</v>
      </c>
      <c r="V13" t="s">
        <v>764</v>
      </c>
      <c r="W13" t="s">
        <v>765</v>
      </c>
      <c r="X13" t="s">
        <v>93</v>
      </c>
      <c r="Y13" t="s">
        <v>766</v>
      </c>
      <c r="Z13" t="s">
        <v>767</v>
      </c>
      <c r="AA13" t="s">
        <v>768</v>
      </c>
      <c r="AB13" t="s">
        <v>769</v>
      </c>
      <c r="AC13" t="s">
        <v>98</v>
      </c>
      <c r="AD13" t="s">
        <v>99</v>
      </c>
      <c r="AE13" t="s">
        <v>826</v>
      </c>
      <c r="AF13" t="s">
        <v>99</v>
      </c>
      <c r="AG13">
        <v>1</v>
      </c>
      <c r="AH13">
        <v>330</v>
      </c>
      <c r="AI13">
        <v>1</v>
      </c>
      <c r="AJ13">
        <v>0</v>
      </c>
      <c r="AK13">
        <v>0</v>
      </c>
      <c r="AL13">
        <v>330</v>
      </c>
      <c r="AM13">
        <v>0</v>
      </c>
      <c r="AN13">
        <v>0</v>
      </c>
      <c r="AO13">
        <v>0</v>
      </c>
      <c r="AP13">
        <v>0</v>
      </c>
      <c r="AQ13">
        <v>0</v>
      </c>
      <c r="AR13">
        <v>0</v>
      </c>
      <c r="AS13">
        <v>330</v>
      </c>
      <c r="AT13">
        <v>0</v>
      </c>
      <c r="AU13">
        <v>330</v>
      </c>
      <c r="AV13">
        <v>330</v>
      </c>
      <c r="AW13">
        <v>0</v>
      </c>
      <c r="AX13">
        <v>0</v>
      </c>
      <c r="AY13">
        <v>330</v>
      </c>
      <c r="AZ13">
        <v>330</v>
      </c>
      <c r="BA13">
        <v>330</v>
      </c>
      <c r="BB13" t="s">
        <v>819</v>
      </c>
      <c r="BC13" t="s">
        <v>820</v>
      </c>
      <c r="BD13" t="s">
        <v>78</v>
      </c>
      <c r="BE13" t="s">
        <v>78</v>
      </c>
      <c r="BF13" t="s">
        <v>78</v>
      </c>
      <c r="BG13">
        <v>0</v>
      </c>
      <c r="BH13">
        <v>5650</v>
      </c>
      <c r="BI13">
        <v>110439</v>
      </c>
      <c r="BN13" t="s">
        <v>78</v>
      </c>
      <c r="BO13" t="s">
        <v>78</v>
      </c>
      <c r="BP13" t="s">
        <v>103</v>
      </c>
      <c r="BQ13" t="s">
        <v>103</v>
      </c>
      <c r="BR13" t="s">
        <v>104</v>
      </c>
      <c r="BY13" s="4">
        <f t="shared" si="0"/>
        <v>48.083333333333336</v>
      </c>
    </row>
    <row r="14" spans="1:77" x14ac:dyDescent="0.25">
      <c r="A14" t="s">
        <v>827</v>
      </c>
      <c r="B14" t="s">
        <v>828</v>
      </c>
      <c r="C14" t="s">
        <v>829</v>
      </c>
      <c r="D14" t="s">
        <v>830</v>
      </c>
      <c r="E14" t="s">
        <v>831</v>
      </c>
      <c r="F14" t="s">
        <v>832</v>
      </c>
      <c r="G14" t="s">
        <v>78</v>
      </c>
      <c r="H14" t="s">
        <v>78</v>
      </c>
      <c r="I14" t="s">
        <v>78</v>
      </c>
      <c r="J14" t="s">
        <v>762</v>
      </c>
      <c r="K14" t="s">
        <v>80</v>
      </c>
      <c r="L14" t="s">
        <v>81</v>
      </c>
      <c r="M14" t="s">
        <v>82</v>
      </c>
      <c r="N14" t="s">
        <v>371</v>
      </c>
      <c r="O14" t="s">
        <v>84</v>
      </c>
      <c r="P14" t="s">
        <v>85</v>
      </c>
      <c r="Q14" t="s">
        <v>205</v>
      </c>
      <c r="R14" t="s">
        <v>87</v>
      </c>
      <c r="S14" t="s">
        <v>88</v>
      </c>
      <c r="T14" t="s">
        <v>89</v>
      </c>
      <c r="U14" t="s">
        <v>763</v>
      </c>
      <c r="V14" t="s">
        <v>764</v>
      </c>
      <c r="W14" t="s">
        <v>765</v>
      </c>
      <c r="X14" t="s">
        <v>93</v>
      </c>
      <c r="Y14" t="s">
        <v>766</v>
      </c>
      <c r="Z14" t="s">
        <v>767</v>
      </c>
      <c r="AA14" t="s">
        <v>768</v>
      </c>
      <c r="AB14" t="s">
        <v>769</v>
      </c>
      <c r="AC14" t="s">
        <v>98</v>
      </c>
      <c r="AD14" t="s">
        <v>99</v>
      </c>
      <c r="AE14" t="s">
        <v>833</v>
      </c>
      <c r="AF14" t="s">
        <v>99</v>
      </c>
      <c r="AG14">
        <v>10</v>
      </c>
      <c r="AH14">
        <v>4659</v>
      </c>
      <c r="AI14">
        <v>9</v>
      </c>
      <c r="AJ14">
        <v>42</v>
      </c>
      <c r="AK14">
        <v>1</v>
      </c>
      <c r="AL14">
        <v>4701</v>
      </c>
      <c r="AM14">
        <v>0</v>
      </c>
      <c r="AN14">
        <v>0</v>
      </c>
      <c r="AO14">
        <v>42</v>
      </c>
      <c r="AP14">
        <v>0</v>
      </c>
      <c r="AQ14">
        <v>0</v>
      </c>
      <c r="AR14">
        <v>0</v>
      </c>
      <c r="AS14">
        <v>4756</v>
      </c>
      <c r="AT14">
        <v>0</v>
      </c>
      <c r="AU14">
        <v>4756</v>
      </c>
      <c r="AV14">
        <v>4756</v>
      </c>
      <c r="AW14">
        <v>55</v>
      </c>
      <c r="AX14">
        <v>0</v>
      </c>
      <c r="AY14">
        <v>4756</v>
      </c>
      <c r="AZ14">
        <v>4756</v>
      </c>
      <c r="BA14">
        <v>4701</v>
      </c>
      <c r="BB14" t="s">
        <v>702</v>
      </c>
      <c r="BC14" t="s">
        <v>703</v>
      </c>
      <c r="BD14" t="s">
        <v>78</v>
      </c>
      <c r="BE14" t="s">
        <v>78</v>
      </c>
      <c r="BF14" t="s">
        <v>78</v>
      </c>
      <c r="BG14">
        <v>0</v>
      </c>
      <c r="BH14">
        <v>298050</v>
      </c>
      <c r="BI14">
        <v>3004095</v>
      </c>
      <c r="BN14" t="s">
        <v>78</v>
      </c>
      <c r="BO14" t="s">
        <v>78</v>
      </c>
      <c r="BP14" t="s">
        <v>103</v>
      </c>
      <c r="BQ14" t="s">
        <v>103</v>
      </c>
      <c r="BR14" t="s">
        <v>104</v>
      </c>
      <c r="BY14" s="4">
        <f t="shared" si="0"/>
        <v>46.083333333333336</v>
      </c>
    </row>
    <row r="15" spans="1:77" x14ac:dyDescent="0.25">
      <c r="A15" t="s">
        <v>834</v>
      </c>
      <c r="B15" t="s">
        <v>835</v>
      </c>
      <c r="C15" t="s">
        <v>836</v>
      </c>
      <c r="D15" t="s">
        <v>837</v>
      </c>
      <c r="E15" t="s">
        <v>838</v>
      </c>
      <c r="F15" t="s">
        <v>839</v>
      </c>
      <c r="G15" t="s">
        <v>78</v>
      </c>
      <c r="H15" t="s">
        <v>78</v>
      </c>
      <c r="I15" t="s">
        <v>78</v>
      </c>
      <c r="J15" t="s">
        <v>762</v>
      </c>
      <c r="K15" t="s">
        <v>80</v>
      </c>
      <c r="L15" t="s">
        <v>81</v>
      </c>
      <c r="M15" t="s">
        <v>82</v>
      </c>
      <c r="N15" t="s">
        <v>239</v>
      </c>
      <c r="O15" t="s">
        <v>131</v>
      </c>
      <c r="P15" t="s">
        <v>85</v>
      </c>
      <c r="Q15" t="s">
        <v>205</v>
      </c>
      <c r="R15" t="s">
        <v>87</v>
      </c>
      <c r="S15" t="s">
        <v>88</v>
      </c>
      <c r="T15" t="s">
        <v>89</v>
      </c>
      <c r="U15" t="s">
        <v>763</v>
      </c>
      <c r="V15" t="s">
        <v>764</v>
      </c>
      <c r="W15" t="s">
        <v>765</v>
      </c>
      <c r="X15" t="s">
        <v>93</v>
      </c>
      <c r="Y15" t="s">
        <v>766</v>
      </c>
      <c r="Z15" t="s">
        <v>767</v>
      </c>
      <c r="AA15" t="s">
        <v>768</v>
      </c>
      <c r="AB15" t="s">
        <v>769</v>
      </c>
      <c r="AC15" t="s">
        <v>98</v>
      </c>
      <c r="AD15" t="s">
        <v>99</v>
      </c>
      <c r="AE15" t="s">
        <v>840</v>
      </c>
      <c r="AF15" t="s">
        <v>99</v>
      </c>
      <c r="AG15">
        <v>2</v>
      </c>
      <c r="AH15">
        <v>3420</v>
      </c>
      <c r="AI15">
        <v>2</v>
      </c>
      <c r="AJ15">
        <v>0</v>
      </c>
      <c r="AK15">
        <v>0</v>
      </c>
      <c r="AL15">
        <v>3420</v>
      </c>
      <c r="AM15">
        <v>0</v>
      </c>
      <c r="AN15">
        <v>0</v>
      </c>
      <c r="AO15">
        <v>0</v>
      </c>
      <c r="AP15">
        <v>0</v>
      </c>
      <c r="AQ15">
        <v>0</v>
      </c>
      <c r="AR15">
        <v>0</v>
      </c>
      <c r="AS15">
        <v>0</v>
      </c>
      <c r="AT15">
        <v>3600</v>
      </c>
      <c r="AU15">
        <v>3600</v>
      </c>
      <c r="AV15">
        <v>1800</v>
      </c>
      <c r="AW15">
        <v>0</v>
      </c>
      <c r="AX15">
        <v>0</v>
      </c>
      <c r="AY15">
        <v>1800</v>
      </c>
      <c r="AZ15">
        <v>1800</v>
      </c>
      <c r="BA15">
        <v>3420</v>
      </c>
      <c r="BB15" t="s">
        <v>841</v>
      </c>
      <c r="BC15" t="s">
        <v>841</v>
      </c>
      <c r="BD15" t="s">
        <v>78</v>
      </c>
      <c r="BE15" t="s">
        <v>78</v>
      </c>
      <c r="BF15" t="s">
        <v>78</v>
      </c>
      <c r="BG15">
        <v>0</v>
      </c>
      <c r="BH15">
        <v>50000</v>
      </c>
      <c r="BI15">
        <v>671048</v>
      </c>
      <c r="BN15" t="s">
        <v>78</v>
      </c>
      <c r="BO15" t="s">
        <v>78</v>
      </c>
      <c r="BP15" t="s">
        <v>103</v>
      </c>
      <c r="BQ15" t="s">
        <v>103</v>
      </c>
      <c r="BR15" t="s">
        <v>104</v>
      </c>
      <c r="BY15" s="4">
        <f t="shared" si="0"/>
        <v>31</v>
      </c>
    </row>
    <row r="16" spans="1:77" x14ac:dyDescent="0.25">
      <c r="A16" t="s">
        <v>842</v>
      </c>
      <c r="B16" t="s">
        <v>843</v>
      </c>
      <c r="C16" t="s">
        <v>844</v>
      </c>
      <c r="D16" t="s">
        <v>741</v>
      </c>
      <c r="E16" t="s">
        <v>845</v>
      </c>
      <c r="F16" t="s">
        <v>846</v>
      </c>
      <c r="G16" t="s">
        <v>78</v>
      </c>
      <c r="H16" t="s">
        <v>78</v>
      </c>
      <c r="I16" t="s">
        <v>78</v>
      </c>
      <c r="J16" t="s">
        <v>762</v>
      </c>
      <c r="K16" t="s">
        <v>80</v>
      </c>
      <c r="L16" t="s">
        <v>81</v>
      </c>
      <c r="M16" t="s">
        <v>82</v>
      </c>
      <c r="N16" t="s">
        <v>371</v>
      </c>
      <c r="O16" t="s">
        <v>454</v>
      </c>
      <c r="P16" t="s">
        <v>85</v>
      </c>
      <c r="Q16" t="s">
        <v>205</v>
      </c>
      <c r="R16" t="s">
        <v>87</v>
      </c>
      <c r="S16" t="s">
        <v>88</v>
      </c>
      <c r="T16" t="s">
        <v>89</v>
      </c>
      <c r="U16" t="s">
        <v>763</v>
      </c>
      <c r="V16" t="s">
        <v>764</v>
      </c>
      <c r="W16" t="s">
        <v>765</v>
      </c>
      <c r="X16" t="s">
        <v>93</v>
      </c>
      <c r="Y16" t="s">
        <v>766</v>
      </c>
      <c r="Z16" t="s">
        <v>767</v>
      </c>
      <c r="AA16" t="s">
        <v>768</v>
      </c>
      <c r="AB16" t="s">
        <v>769</v>
      </c>
      <c r="AC16" t="s">
        <v>98</v>
      </c>
      <c r="AD16" t="s">
        <v>99</v>
      </c>
      <c r="AE16" t="s">
        <v>840</v>
      </c>
      <c r="AF16" t="s">
        <v>99</v>
      </c>
      <c r="AG16">
        <v>1</v>
      </c>
      <c r="AH16">
        <v>3600</v>
      </c>
      <c r="AI16">
        <v>1</v>
      </c>
      <c r="AJ16">
        <v>0</v>
      </c>
      <c r="AK16">
        <v>0</v>
      </c>
      <c r="AL16">
        <v>3600</v>
      </c>
      <c r="AM16">
        <v>0</v>
      </c>
      <c r="AN16">
        <v>0</v>
      </c>
      <c r="AO16">
        <v>0</v>
      </c>
      <c r="AP16">
        <v>0</v>
      </c>
      <c r="AQ16">
        <v>0</v>
      </c>
      <c r="AR16">
        <v>0</v>
      </c>
      <c r="AS16">
        <v>3600</v>
      </c>
      <c r="AT16">
        <v>0</v>
      </c>
      <c r="AU16">
        <v>3600</v>
      </c>
      <c r="AV16">
        <v>3600</v>
      </c>
      <c r="AW16">
        <v>0</v>
      </c>
      <c r="AX16">
        <v>0</v>
      </c>
      <c r="AY16">
        <v>3600</v>
      </c>
      <c r="AZ16">
        <v>3600</v>
      </c>
      <c r="BA16">
        <v>3600</v>
      </c>
      <c r="BB16" t="s">
        <v>847</v>
      </c>
      <c r="BC16" t="s">
        <v>848</v>
      </c>
      <c r="BD16" t="s">
        <v>78</v>
      </c>
      <c r="BE16" t="s">
        <v>78</v>
      </c>
      <c r="BF16" t="s">
        <v>78</v>
      </c>
      <c r="BG16">
        <v>0</v>
      </c>
      <c r="BH16">
        <v>34885</v>
      </c>
      <c r="BI16">
        <v>1342096</v>
      </c>
      <c r="BN16" t="s">
        <v>78</v>
      </c>
      <c r="BO16" t="s">
        <v>78</v>
      </c>
      <c r="BP16" t="s">
        <v>103</v>
      </c>
      <c r="BQ16" t="s">
        <v>103</v>
      </c>
      <c r="BR16" t="s">
        <v>104</v>
      </c>
      <c r="BY16" s="4">
        <f t="shared" si="0"/>
        <v>25.166666666666668</v>
      </c>
    </row>
    <row r="17" spans="1:78" x14ac:dyDescent="0.25">
      <c r="A17" t="s">
        <v>849</v>
      </c>
      <c r="B17" t="s">
        <v>850</v>
      </c>
      <c r="C17" t="s">
        <v>851</v>
      </c>
      <c r="D17" t="s">
        <v>852</v>
      </c>
      <c r="E17" t="s">
        <v>853</v>
      </c>
      <c r="F17" t="s">
        <v>854</v>
      </c>
      <c r="G17" t="s">
        <v>78</v>
      </c>
      <c r="H17" t="s">
        <v>78</v>
      </c>
      <c r="I17" t="s">
        <v>78</v>
      </c>
      <c r="J17" t="s">
        <v>762</v>
      </c>
      <c r="K17" t="s">
        <v>80</v>
      </c>
      <c r="L17" t="s">
        <v>81</v>
      </c>
      <c r="M17" t="s">
        <v>82</v>
      </c>
      <c r="N17" t="s">
        <v>371</v>
      </c>
      <c r="O17" t="s">
        <v>454</v>
      </c>
      <c r="P17" t="s">
        <v>85</v>
      </c>
      <c r="Q17" t="s">
        <v>205</v>
      </c>
      <c r="R17" t="s">
        <v>87</v>
      </c>
      <c r="S17" t="s">
        <v>88</v>
      </c>
      <c r="T17" t="s">
        <v>89</v>
      </c>
      <c r="U17" t="s">
        <v>763</v>
      </c>
      <c r="V17" t="s">
        <v>764</v>
      </c>
      <c r="W17" t="s">
        <v>765</v>
      </c>
      <c r="X17" t="s">
        <v>93</v>
      </c>
      <c r="Y17" t="s">
        <v>766</v>
      </c>
      <c r="Z17" t="s">
        <v>767</v>
      </c>
      <c r="AA17" t="s">
        <v>768</v>
      </c>
      <c r="AB17" t="s">
        <v>769</v>
      </c>
      <c r="AC17" t="s">
        <v>98</v>
      </c>
      <c r="AD17" t="s">
        <v>99</v>
      </c>
      <c r="AE17" t="s">
        <v>777</v>
      </c>
      <c r="AF17" t="s">
        <v>99</v>
      </c>
      <c r="AG17">
        <v>1</v>
      </c>
      <c r="AH17">
        <v>1280</v>
      </c>
      <c r="AI17">
        <v>1</v>
      </c>
      <c r="AJ17">
        <v>0</v>
      </c>
      <c r="AK17">
        <v>0</v>
      </c>
      <c r="AL17">
        <v>1280</v>
      </c>
      <c r="AM17">
        <v>0</v>
      </c>
      <c r="AN17">
        <v>0</v>
      </c>
      <c r="AO17">
        <v>0</v>
      </c>
      <c r="AP17">
        <v>0</v>
      </c>
      <c r="AQ17">
        <v>0</v>
      </c>
      <c r="AR17">
        <v>0</v>
      </c>
      <c r="AS17">
        <v>1280</v>
      </c>
      <c r="AT17">
        <v>0</v>
      </c>
      <c r="AU17">
        <v>1280</v>
      </c>
      <c r="AV17">
        <v>1280</v>
      </c>
      <c r="AW17">
        <v>0</v>
      </c>
      <c r="AX17">
        <v>0</v>
      </c>
      <c r="AY17">
        <v>1280</v>
      </c>
      <c r="AZ17">
        <v>1280</v>
      </c>
      <c r="BA17">
        <v>1280</v>
      </c>
      <c r="BB17" t="s">
        <v>133</v>
      </c>
      <c r="BC17" t="s">
        <v>855</v>
      </c>
      <c r="BD17" t="s">
        <v>78</v>
      </c>
      <c r="BE17" t="s">
        <v>78</v>
      </c>
      <c r="BF17" t="s">
        <v>78</v>
      </c>
      <c r="BG17">
        <v>0</v>
      </c>
      <c r="BH17">
        <v>5000</v>
      </c>
      <c r="BI17">
        <v>477190</v>
      </c>
      <c r="BN17" t="s">
        <v>78</v>
      </c>
      <c r="BO17" t="s">
        <v>78</v>
      </c>
      <c r="BP17" t="s">
        <v>103</v>
      </c>
      <c r="BQ17" t="s">
        <v>103</v>
      </c>
      <c r="BR17" t="s">
        <v>104</v>
      </c>
      <c r="BY17" s="4">
        <f t="shared" si="0"/>
        <v>22.916666666666668</v>
      </c>
    </row>
    <row r="18" spans="1:78" x14ac:dyDescent="0.25">
      <c r="A18" t="s">
        <v>856</v>
      </c>
      <c r="B18" t="s">
        <v>857</v>
      </c>
      <c r="C18" t="s">
        <v>858</v>
      </c>
      <c r="D18" t="s">
        <v>859</v>
      </c>
      <c r="E18" t="s">
        <v>860</v>
      </c>
      <c r="F18" t="s">
        <v>861</v>
      </c>
      <c r="G18" t="s">
        <v>78</v>
      </c>
      <c r="H18" t="s">
        <v>78</v>
      </c>
      <c r="I18" t="s">
        <v>78</v>
      </c>
      <c r="J18" t="s">
        <v>762</v>
      </c>
      <c r="K18" t="s">
        <v>80</v>
      </c>
      <c r="L18" t="s">
        <v>81</v>
      </c>
      <c r="M18" t="s">
        <v>82</v>
      </c>
      <c r="N18" t="s">
        <v>371</v>
      </c>
      <c r="O18" t="s">
        <v>84</v>
      </c>
      <c r="P18" t="s">
        <v>85</v>
      </c>
      <c r="Q18" t="s">
        <v>205</v>
      </c>
      <c r="R18" t="s">
        <v>87</v>
      </c>
      <c r="S18" t="s">
        <v>88</v>
      </c>
      <c r="T18" t="s">
        <v>89</v>
      </c>
      <c r="U18" t="s">
        <v>763</v>
      </c>
      <c r="V18" t="s">
        <v>764</v>
      </c>
      <c r="W18" t="s">
        <v>765</v>
      </c>
      <c r="X18" t="s">
        <v>93</v>
      </c>
      <c r="Y18" t="s">
        <v>766</v>
      </c>
      <c r="Z18" t="s">
        <v>767</v>
      </c>
      <c r="AA18" t="s">
        <v>768</v>
      </c>
      <c r="AB18" t="s">
        <v>769</v>
      </c>
      <c r="AC18" t="s">
        <v>98</v>
      </c>
      <c r="AD18" t="s">
        <v>99</v>
      </c>
      <c r="AE18" t="s">
        <v>862</v>
      </c>
      <c r="AF18" t="s">
        <v>99</v>
      </c>
      <c r="AG18">
        <v>1</v>
      </c>
      <c r="AH18">
        <v>1625</v>
      </c>
      <c r="AI18">
        <v>1</v>
      </c>
      <c r="AJ18">
        <v>0</v>
      </c>
      <c r="AK18">
        <v>0</v>
      </c>
      <c r="AL18">
        <v>1625</v>
      </c>
      <c r="AM18">
        <v>0</v>
      </c>
      <c r="AN18">
        <v>0</v>
      </c>
      <c r="AO18">
        <v>0</v>
      </c>
      <c r="AP18">
        <v>0</v>
      </c>
      <c r="AQ18">
        <v>0</v>
      </c>
      <c r="AR18">
        <v>0</v>
      </c>
      <c r="AS18">
        <v>1696</v>
      </c>
      <c r="AT18">
        <v>0</v>
      </c>
      <c r="AU18">
        <v>1696</v>
      </c>
      <c r="AV18">
        <v>1696</v>
      </c>
      <c r="AW18">
        <v>71</v>
      </c>
      <c r="AX18">
        <v>0</v>
      </c>
      <c r="AY18">
        <v>1696</v>
      </c>
      <c r="AZ18">
        <v>1696</v>
      </c>
      <c r="BA18">
        <v>1625</v>
      </c>
      <c r="BB18" t="s">
        <v>863</v>
      </c>
      <c r="BC18" t="s">
        <v>864</v>
      </c>
      <c r="BD18" t="s">
        <v>448</v>
      </c>
      <c r="BE18" t="s">
        <v>78</v>
      </c>
      <c r="BF18" t="s">
        <v>78</v>
      </c>
      <c r="BG18">
        <v>0</v>
      </c>
      <c r="BH18">
        <v>116000</v>
      </c>
      <c r="BI18">
        <v>757479</v>
      </c>
      <c r="BN18" t="s">
        <v>78</v>
      </c>
      <c r="BO18" t="s">
        <v>78</v>
      </c>
      <c r="BP18" t="s">
        <v>103</v>
      </c>
      <c r="BQ18" t="s">
        <v>103</v>
      </c>
      <c r="BR18" t="s">
        <v>104</v>
      </c>
      <c r="BY18" s="4">
        <f t="shared" si="0"/>
        <v>21.794444444444444</v>
      </c>
    </row>
    <row r="19" spans="1:78" x14ac:dyDescent="0.25">
      <c r="A19" t="s">
        <v>865</v>
      </c>
      <c r="B19" t="s">
        <v>866</v>
      </c>
      <c r="C19" t="s">
        <v>867</v>
      </c>
      <c r="D19" t="s">
        <v>868</v>
      </c>
      <c r="E19" t="s">
        <v>869</v>
      </c>
      <c r="F19" t="s">
        <v>870</v>
      </c>
      <c r="G19" t="s">
        <v>78</v>
      </c>
      <c r="H19" t="s">
        <v>78</v>
      </c>
      <c r="I19" t="s">
        <v>78</v>
      </c>
      <c r="J19" t="s">
        <v>762</v>
      </c>
      <c r="K19" t="s">
        <v>80</v>
      </c>
      <c r="L19" t="s">
        <v>81</v>
      </c>
      <c r="M19" t="s">
        <v>82</v>
      </c>
      <c r="N19" t="s">
        <v>140</v>
      </c>
      <c r="O19" t="s">
        <v>112</v>
      </c>
      <c r="P19" t="s">
        <v>85</v>
      </c>
      <c r="Q19" t="s">
        <v>871</v>
      </c>
      <c r="R19" t="s">
        <v>87</v>
      </c>
      <c r="S19" t="s">
        <v>88</v>
      </c>
      <c r="T19" t="s">
        <v>89</v>
      </c>
      <c r="U19" t="s">
        <v>872</v>
      </c>
      <c r="V19" t="s">
        <v>764</v>
      </c>
      <c r="W19" t="s">
        <v>765</v>
      </c>
      <c r="X19" t="s">
        <v>93</v>
      </c>
      <c r="Y19" t="s">
        <v>766</v>
      </c>
      <c r="Z19" t="s">
        <v>873</v>
      </c>
      <c r="AA19" t="s">
        <v>768</v>
      </c>
      <c r="AB19" t="s">
        <v>769</v>
      </c>
      <c r="AC19" t="s">
        <v>98</v>
      </c>
      <c r="AD19" t="s">
        <v>99</v>
      </c>
      <c r="AE19" t="s">
        <v>99</v>
      </c>
      <c r="AF19" t="s">
        <v>99</v>
      </c>
      <c r="AG19">
        <v>16</v>
      </c>
      <c r="AH19">
        <v>3040</v>
      </c>
      <c r="AI19">
        <v>7</v>
      </c>
      <c r="AJ19">
        <v>1360</v>
      </c>
      <c r="AK19">
        <v>9</v>
      </c>
      <c r="AL19">
        <v>4400</v>
      </c>
      <c r="AM19">
        <v>684</v>
      </c>
      <c r="AN19">
        <v>44</v>
      </c>
      <c r="AO19">
        <v>271</v>
      </c>
      <c r="AP19">
        <v>0</v>
      </c>
      <c r="AQ19">
        <v>361</v>
      </c>
      <c r="AR19">
        <v>0</v>
      </c>
      <c r="AS19">
        <v>4792</v>
      </c>
      <c r="AT19">
        <v>0</v>
      </c>
      <c r="AU19">
        <v>4792</v>
      </c>
      <c r="AV19">
        <v>4792</v>
      </c>
      <c r="AW19">
        <v>392</v>
      </c>
      <c r="AX19">
        <v>0</v>
      </c>
      <c r="AY19">
        <v>4792</v>
      </c>
      <c r="AZ19">
        <v>4792</v>
      </c>
      <c r="BA19">
        <v>4400</v>
      </c>
      <c r="BB19" t="s">
        <v>874</v>
      </c>
      <c r="BC19" t="s">
        <v>874</v>
      </c>
      <c r="BD19" t="s">
        <v>78</v>
      </c>
      <c r="BE19" t="s">
        <v>78</v>
      </c>
      <c r="BF19" t="s">
        <v>78</v>
      </c>
      <c r="BG19">
        <v>0</v>
      </c>
      <c r="BH19">
        <v>0</v>
      </c>
      <c r="BI19">
        <v>0</v>
      </c>
      <c r="BN19" t="s">
        <v>78</v>
      </c>
      <c r="BO19" t="s">
        <v>78</v>
      </c>
      <c r="BP19" t="s">
        <v>78</v>
      </c>
      <c r="BQ19" t="s">
        <v>78</v>
      </c>
      <c r="BR19" t="s">
        <v>78</v>
      </c>
      <c r="BY19" s="4">
        <f t="shared" si="0"/>
        <v>5.4055555555555559</v>
      </c>
    </row>
    <row r="21" spans="1:78" x14ac:dyDescent="0.25">
      <c r="B21" s="2">
        <f>COUNTA(B5:B19)</f>
        <v>15</v>
      </c>
      <c r="AH21" s="2">
        <f>SUM(AH5:AH19)</f>
        <v>27785</v>
      </c>
      <c r="AV21" s="2">
        <f>SUM(AV5:AV19)</f>
        <v>29515</v>
      </c>
      <c r="BY21" s="4">
        <f>AVERAGE(BY5:BY19)</f>
        <v>46.54666666666666</v>
      </c>
      <c r="BZ21" t="s">
        <v>1762</v>
      </c>
    </row>
    <row r="22" spans="1:78" x14ac:dyDescent="0.25">
      <c r="B22" t="s">
        <v>1768</v>
      </c>
      <c r="AH22" s="2" t="s">
        <v>1766</v>
      </c>
      <c r="AV22" s="2" t="s">
        <v>1767</v>
      </c>
      <c r="BY22" s="4">
        <f>MEDIAN(BY5:BY19)</f>
        <v>48.083333333333336</v>
      </c>
      <c r="BZ22" t="s">
        <v>1763</v>
      </c>
    </row>
    <row r="23" spans="1:78" x14ac:dyDescent="0.25">
      <c r="BY23" s="4">
        <f>MIN(BY5:BY19)</f>
        <v>5.4055555555555559</v>
      </c>
      <c r="BZ23" t="s">
        <v>1764</v>
      </c>
    </row>
    <row r="24" spans="1:78" x14ac:dyDescent="0.25">
      <c r="BY24" s="4">
        <f>MAX(BY5:BY19)</f>
        <v>76.083333333333329</v>
      </c>
      <c r="BZ24" t="s">
        <v>1765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5AD7E-E8C5-48BC-AC42-AFA324DE21A4}">
  <dimension ref="A1:BZ45"/>
  <sheetViews>
    <sheetView topLeftCell="BG33" workbookViewId="0">
      <selection activeCell="A40" sqref="A5:XFD40"/>
    </sheetView>
  </sheetViews>
  <sheetFormatPr defaultRowHeight="15" x14ac:dyDescent="0.25"/>
  <sheetData>
    <row r="1" spans="1:77" ht="60" x14ac:dyDescent="0.25">
      <c r="A1" t="s">
        <v>0</v>
      </c>
      <c r="BY1" s="3" t="s">
        <v>1760</v>
      </c>
    </row>
    <row r="2" spans="1:77" x14ac:dyDescent="0.25">
      <c r="A2" t="s">
        <v>1</v>
      </c>
      <c r="BY2" s="2">
        <v>45292</v>
      </c>
    </row>
    <row r="3" spans="1:77" x14ac:dyDescent="0.25">
      <c r="BY3" s="2"/>
    </row>
    <row r="4" spans="1:77" ht="75" x14ac:dyDescent="0.25">
      <c r="A4" t="s">
        <v>2</v>
      </c>
      <c r="B4" t="s">
        <v>3</v>
      </c>
      <c r="C4" t="s">
        <v>4</v>
      </c>
      <c r="D4" t="s">
        <v>5</v>
      </c>
      <c r="E4" t="s">
        <v>6</v>
      </c>
      <c r="F4" t="s">
        <v>7</v>
      </c>
      <c r="G4" t="s">
        <v>8</v>
      </c>
      <c r="H4" t="s">
        <v>9</v>
      </c>
      <c r="I4" t="s">
        <v>10</v>
      </c>
      <c r="J4" t="s">
        <v>11</v>
      </c>
      <c r="K4" t="s">
        <v>12</v>
      </c>
      <c r="L4" t="s">
        <v>13</v>
      </c>
      <c r="M4" t="s">
        <v>14</v>
      </c>
      <c r="N4" t="s">
        <v>15</v>
      </c>
      <c r="O4" t="s">
        <v>16</v>
      </c>
      <c r="P4" t="s">
        <v>17</v>
      </c>
      <c r="Q4" t="s">
        <v>18</v>
      </c>
      <c r="R4" t="s">
        <v>19</v>
      </c>
      <c r="S4" t="s">
        <v>20</v>
      </c>
      <c r="T4" t="s">
        <v>21</v>
      </c>
      <c r="U4" t="s">
        <v>22</v>
      </c>
      <c r="V4" t="s">
        <v>23</v>
      </c>
      <c r="W4" t="s">
        <v>24</v>
      </c>
      <c r="X4" t="s">
        <v>25</v>
      </c>
      <c r="Y4" t="s">
        <v>26</v>
      </c>
      <c r="Z4" t="s">
        <v>27</v>
      </c>
      <c r="AA4" t="s">
        <v>28</v>
      </c>
      <c r="AB4" t="s">
        <v>29</v>
      </c>
      <c r="AC4" t="s">
        <v>30</v>
      </c>
      <c r="AD4" t="s">
        <v>31</v>
      </c>
      <c r="AE4" t="s">
        <v>32</v>
      </c>
      <c r="AF4" t="s">
        <v>33</v>
      </c>
      <c r="AG4" t="s">
        <v>34</v>
      </c>
      <c r="AH4" t="s">
        <v>35</v>
      </c>
      <c r="AI4" t="s">
        <v>36</v>
      </c>
      <c r="AJ4" t="s">
        <v>37</v>
      </c>
      <c r="AK4" t="s">
        <v>38</v>
      </c>
      <c r="AL4" t="s">
        <v>39</v>
      </c>
      <c r="AM4" t="s">
        <v>40</v>
      </c>
      <c r="AN4" t="s">
        <v>41</v>
      </c>
      <c r="AO4" t="s">
        <v>42</v>
      </c>
      <c r="AP4" t="s">
        <v>43</v>
      </c>
      <c r="AQ4" t="s">
        <v>44</v>
      </c>
      <c r="AR4" t="s">
        <v>45</v>
      </c>
      <c r="AS4" t="s">
        <v>46</v>
      </c>
      <c r="AT4" t="s">
        <v>47</v>
      </c>
      <c r="AU4" t="s">
        <v>48</v>
      </c>
      <c r="AV4" t="s">
        <v>49</v>
      </c>
      <c r="AW4" t="s">
        <v>50</v>
      </c>
      <c r="AX4" t="s">
        <v>51</v>
      </c>
      <c r="AY4" t="s">
        <v>52</v>
      </c>
      <c r="AZ4" t="s">
        <v>53</v>
      </c>
      <c r="BA4" t="s">
        <v>54</v>
      </c>
      <c r="BB4" t="s">
        <v>55</v>
      </c>
      <c r="BC4" t="s">
        <v>56</v>
      </c>
      <c r="BD4" t="s">
        <v>57</v>
      </c>
      <c r="BE4" t="s">
        <v>58</v>
      </c>
      <c r="BF4" t="s">
        <v>59</v>
      </c>
      <c r="BG4" t="s">
        <v>60</v>
      </c>
      <c r="BH4" t="s">
        <v>61</v>
      </c>
      <c r="BI4" t="s">
        <v>62</v>
      </c>
      <c r="BJ4" t="s">
        <v>63</v>
      </c>
      <c r="BK4" t="s">
        <v>64</v>
      </c>
      <c r="BL4" t="s">
        <v>65</v>
      </c>
      <c r="BM4" t="s">
        <v>66</v>
      </c>
      <c r="BN4" t="s">
        <v>67</v>
      </c>
      <c r="BO4" t="s">
        <v>68</v>
      </c>
      <c r="BP4" t="s">
        <v>69</v>
      </c>
      <c r="BQ4" t="s">
        <v>70</v>
      </c>
      <c r="BR4" t="s">
        <v>71</v>
      </c>
      <c r="BY4" s="3" t="s">
        <v>1761</v>
      </c>
    </row>
    <row r="5" spans="1:77" x14ac:dyDescent="0.25">
      <c r="A5" t="s">
        <v>875</v>
      </c>
      <c r="B5" t="s">
        <v>876</v>
      </c>
      <c r="C5" t="s">
        <v>877</v>
      </c>
      <c r="D5" t="s">
        <v>878</v>
      </c>
      <c r="E5" t="s">
        <v>879</v>
      </c>
      <c r="F5" t="s">
        <v>880</v>
      </c>
      <c r="G5" t="s">
        <v>78</v>
      </c>
      <c r="H5" t="s">
        <v>78</v>
      </c>
      <c r="I5" t="s">
        <v>78</v>
      </c>
      <c r="J5" t="s">
        <v>881</v>
      </c>
      <c r="K5" t="s">
        <v>80</v>
      </c>
      <c r="L5" t="s">
        <v>81</v>
      </c>
      <c r="M5" t="s">
        <v>82</v>
      </c>
      <c r="N5" t="s">
        <v>371</v>
      </c>
      <c r="O5" t="s">
        <v>84</v>
      </c>
      <c r="P5" t="s">
        <v>85</v>
      </c>
      <c r="Q5" t="s">
        <v>205</v>
      </c>
      <c r="R5" t="s">
        <v>87</v>
      </c>
      <c r="S5" t="s">
        <v>88</v>
      </c>
      <c r="T5" t="s">
        <v>89</v>
      </c>
      <c r="U5" t="s">
        <v>882</v>
      </c>
      <c r="V5" t="s">
        <v>883</v>
      </c>
      <c r="W5" t="s">
        <v>884</v>
      </c>
      <c r="X5" t="s">
        <v>93</v>
      </c>
      <c r="Y5" t="s">
        <v>885</v>
      </c>
      <c r="Z5" t="s">
        <v>886</v>
      </c>
      <c r="AA5" t="s">
        <v>887</v>
      </c>
      <c r="AB5" t="s">
        <v>888</v>
      </c>
      <c r="AC5" t="s">
        <v>98</v>
      </c>
      <c r="AD5" t="s">
        <v>99</v>
      </c>
      <c r="AE5" t="s">
        <v>889</v>
      </c>
      <c r="AF5" t="s">
        <v>99</v>
      </c>
      <c r="AG5">
        <v>17</v>
      </c>
      <c r="AH5">
        <v>3076</v>
      </c>
      <c r="AI5">
        <v>13</v>
      </c>
      <c r="AJ5">
        <v>816</v>
      </c>
      <c r="AK5">
        <v>4</v>
      </c>
      <c r="AL5">
        <v>3892</v>
      </c>
      <c r="AM5">
        <v>520</v>
      </c>
      <c r="AN5">
        <v>15</v>
      </c>
      <c r="AO5">
        <v>101</v>
      </c>
      <c r="AP5">
        <v>0</v>
      </c>
      <c r="AQ5">
        <v>180</v>
      </c>
      <c r="AR5">
        <v>0</v>
      </c>
      <c r="AS5">
        <v>4270</v>
      </c>
      <c r="AT5">
        <v>112</v>
      </c>
      <c r="AU5">
        <v>4382</v>
      </c>
      <c r="AV5">
        <v>4326</v>
      </c>
      <c r="AW5">
        <v>378</v>
      </c>
      <c r="AX5">
        <v>0</v>
      </c>
      <c r="AY5">
        <v>4326</v>
      </c>
      <c r="AZ5">
        <v>4326</v>
      </c>
      <c r="BA5">
        <v>3892</v>
      </c>
      <c r="BB5" t="s">
        <v>662</v>
      </c>
      <c r="BC5" t="s">
        <v>663</v>
      </c>
      <c r="BD5" t="s">
        <v>78</v>
      </c>
      <c r="BE5" t="s">
        <v>78</v>
      </c>
      <c r="BF5" t="s">
        <v>78</v>
      </c>
      <c r="BG5">
        <v>0</v>
      </c>
      <c r="BH5">
        <v>147992</v>
      </c>
      <c r="BI5">
        <v>2473027</v>
      </c>
      <c r="BN5" t="s">
        <v>78</v>
      </c>
      <c r="BO5" t="s">
        <v>78</v>
      </c>
      <c r="BP5" t="s">
        <v>103</v>
      </c>
      <c r="BQ5" t="s">
        <v>103</v>
      </c>
      <c r="BR5" t="s">
        <v>104</v>
      </c>
      <c r="BY5" s="4">
        <f t="shared" ref="BY5:BY40" si="0">YEARFRAC(BC5,$BY$2)</f>
        <v>59.083333333333336</v>
      </c>
    </row>
    <row r="6" spans="1:77" x14ac:dyDescent="0.25">
      <c r="A6" t="s">
        <v>890</v>
      </c>
      <c r="B6" t="s">
        <v>891</v>
      </c>
      <c r="C6" t="s">
        <v>892</v>
      </c>
      <c r="D6" t="s">
        <v>893</v>
      </c>
      <c r="E6" t="s">
        <v>894</v>
      </c>
      <c r="F6" t="s">
        <v>895</v>
      </c>
      <c r="G6" t="s">
        <v>78</v>
      </c>
      <c r="H6" t="s">
        <v>78</v>
      </c>
      <c r="I6" t="s">
        <v>78</v>
      </c>
      <c r="J6" t="s">
        <v>881</v>
      </c>
      <c r="K6" t="s">
        <v>80</v>
      </c>
      <c r="L6" t="s">
        <v>81</v>
      </c>
      <c r="M6" t="s">
        <v>82</v>
      </c>
      <c r="N6" t="s">
        <v>239</v>
      </c>
      <c r="O6" t="s">
        <v>84</v>
      </c>
      <c r="P6" t="s">
        <v>85</v>
      </c>
      <c r="Q6" t="s">
        <v>205</v>
      </c>
      <c r="R6" t="s">
        <v>87</v>
      </c>
      <c r="S6" t="s">
        <v>88</v>
      </c>
      <c r="T6" t="s">
        <v>89</v>
      </c>
      <c r="U6" t="s">
        <v>882</v>
      </c>
      <c r="V6" t="s">
        <v>883</v>
      </c>
      <c r="W6" t="s">
        <v>884</v>
      </c>
      <c r="X6" t="s">
        <v>93</v>
      </c>
      <c r="Y6" t="s">
        <v>885</v>
      </c>
      <c r="Z6" t="s">
        <v>886</v>
      </c>
      <c r="AA6" t="s">
        <v>887</v>
      </c>
      <c r="AB6" t="s">
        <v>888</v>
      </c>
      <c r="AC6" t="s">
        <v>98</v>
      </c>
      <c r="AD6" t="s">
        <v>99</v>
      </c>
      <c r="AE6" t="s">
        <v>896</v>
      </c>
      <c r="AF6" t="s">
        <v>99</v>
      </c>
      <c r="AG6">
        <v>1</v>
      </c>
      <c r="AH6">
        <v>2800</v>
      </c>
      <c r="AI6">
        <v>1</v>
      </c>
      <c r="AJ6">
        <v>0</v>
      </c>
      <c r="AK6">
        <v>0</v>
      </c>
      <c r="AL6">
        <v>2800</v>
      </c>
      <c r="AM6">
        <v>0</v>
      </c>
      <c r="AN6">
        <v>0</v>
      </c>
      <c r="AO6">
        <v>0</v>
      </c>
      <c r="AP6">
        <v>0</v>
      </c>
      <c r="AQ6">
        <v>0</v>
      </c>
      <c r="AR6">
        <v>0</v>
      </c>
      <c r="AS6">
        <v>2812</v>
      </c>
      <c r="AT6">
        <v>0</v>
      </c>
      <c r="AU6">
        <v>2812</v>
      </c>
      <c r="AV6">
        <v>2812</v>
      </c>
      <c r="AW6">
        <v>12</v>
      </c>
      <c r="AX6">
        <v>0</v>
      </c>
      <c r="AY6">
        <v>2812</v>
      </c>
      <c r="AZ6">
        <v>2812</v>
      </c>
      <c r="BA6">
        <v>2800</v>
      </c>
      <c r="BB6" t="s">
        <v>662</v>
      </c>
      <c r="BC6" t="s">
        <v>663</v>
      </c>
      <c r="BD6" t="s">
        <v>78</v>
      </c>
      <c r="BE6" t="s">
        <v>78</v>
      </c>
      <c r="BF6" t="s">
        <v>78</v>
      </c>
      <c r="BG6">
        <v>0</v>
      </c>
      <c r="BH6">
        <v>5711</v>
      </c>
      <c r="BI6">
        <v>1048326</v>
      </c>
      <c r="BN6" t="s">
        <v>78</v>
      </c>
      <c r="BO6" t="s">
        <v>78</v>
      </c>
      <c r="BP6" t="s">
        <v>103</v>
      </c>
      <c r="BQ6" t="s">
        <v>103</v>
      </c>
      <c r="BR6" t="s">
        <v>104</v>
      </c>
      <c r="BY6" s="4">
        <f t="shared" si="0"/>
        <v>59.083333333333336</v>
      </c>
    </row>
    <row r="7" spans="1:77" x14ac:dyDescent="0.25">
      <c r="A7" t="s">
        <v>897</v>
      </c>
      <c r="B7" t="s">
        <v>898</v>
      </c>
      <c r="C7" t="s">
        <v>899</v>
      </c>
      <c r="D7" t="s">
        <v>900</v>
      </c>
      <c r="E7" t="s">
        <v>901</v>
      </c>
      <c r="F7" t="s">
        <v>902</v>
      </c>
      <c r="G7" t="s">
        <v>78</v>
      </c>
      <c r="H7" t="s">
        <v>78</v>
      </c>
      <c r="I7" t="s">
        <v>78</v>
      </c>
      <c r="J7" t="s">
        <v>881</v>
      </c>
      <c r="K7" t="s">
        <v>80</v>
      </c>
      <c r="L7" t="s">
        <v>81</v>
      </c>
      <c r="M7" t="s">
        <v>82</v>
      </c>
      <c r="N7" t="s">
        <v>371</v>
      </c>
      <c r="O7" t="s">
        <v>131</v>
      </c>
      <c r="P7" t="s">
        <v>85</v>
      </c>
      <c r="Q7" t="s">
        <v>205</v>
      </c>
      <c r="R7" t="s">
        <v>87</v>
      </c>
      <c r="S7" t="s">
        <v>88</v>
      </c>
      <c r="T7" t="s">
        <v>89</v>
      </c>
      <c r="U7" t="s">
        <v>882</v>
      </c>
      <c r="V7" t="s">
        <v>883</v>
      </c>
      <c r="W7" t="s">
        <v>884</v>
      </c>
      <c r="X7" t="s">
        <v>93</v>
      </c>
      <c r="Y7" t="s">
        <v>885</v>
      </c>
      <c r="Z7" t="s">
        <v>886</v>
      </c>
      <c r="AA7" t="s">
        <v>887</v>
      </c>
      <c r="AB7" t="s">
        <v>888</v>
      </c>
      <c r="AC7" t="s">
        <v>98</v>
      </c>
      <c r="AD7" t="s">
        <v>99</v>
      </c>
      <c r="AE7" t="s">
        <v>903</v>
      </c>
      <c r="AF7" t="s">
        <v>99</v>
      </c>
      <c r="AG7">
        <v>6</v>
      </c>
      <c r="AH7">
        <v>3426</v>
      </c>
      <c r="AI7">
        <v>6</v>
      </c>
      <c r="AJ7">
        <v>0</v>
      </c>
      <c r="AK7">
        <v>0</v>
      </c>
      <c r="AL7">
        <v>3426</v>
      </c>
      <c r="AM7">
        <v>0</v>
      </c>
      <c r="AN7">
        <v>0</v>
      </c>
      <c r="AO7">
        <v>0</v>
      </c>
      <c r="AP7">
        <v>0</v>
      </c>
      <c r="AQ7">
        <v>0</v>
      </c>
      <c r="AR7">
        <v>0</v>
      </c>
      <c r="AS7">
        <v>3861</v>
      </c>
      <c r="AT7">
        <v>0</v>
      </c>
      <c r="AU7">
        <v>3861</v>
      </c>
      <c r="AV7">
        <v>3861</v>
      </c>
      <c r="AW7">
        <v>435</v>
      </c>
      <c r="AX7">
        <v>0</v>
      </c>
      <c r="AY7">
        <v>3861</v>
      </c>
      <c r="AZ7">
        <v>3861</v>
      </c>
      <c r="BA7">
        <v>3426</v>
      </c>
      <c r="BB7" t="s">
        <v>662</v>
      </c>
      <c r="BC7" t="s">
        <v>663</v>
      </c>
      <c r="BD7" t="s">
        <v>78</v>
      </c>
      <c r="BE7" t="s">
        <v>78</v>
      </c>
      <c r="BF7" t="s">
        <v>78</v>
      </c>
      <c r="BG7">
        <v>0</v>
      </c>
      <c r="BH7">
        <v>58334</v>
      </c>
      <c r="BI7">
        <v>1743881</v>
      </c>
      <c r="BN7" t="s">
        <v>78</v>
      </c>
      <c r="BO7" t="s">
        <v>78</v>
      </c>
      <c r="BP7" t="s">
        <v>103</v>
      </c>
      <c r="BQ7" t="s">
        <v>103</v>
      </c>
      <c r="BR7" t="s">
        <v>104</v>
      </c>
      <c r="BY7" s="4">
        <f t="shared" si="0"/>
        <v>59.083333333333336</v>
      </c>
    </row>
    <row r="8" spans="1:77" x14ac:dyDescent="0.25">
      <c r="A8" t="s">
        <v>904</v>
      </c>
      <c r="B8" t="s">
        <v>905</v>
      </c>
      <c r="C8" t="s">
        <v>906</v>
      </c>
      <c r="D8" t="s">
        <v>684</v>
      </c>
      <c r="E8" t="s">
        <v>907</v>
      </c>
      <c r="F8" t="s">
        <v>908</v>
      </c>
      <c r="G8" t="s">
        <v>78</v>
      </c>
      <c r="H8" t="s">
        <v>78</v>
      </c>
      <c r="I8" t="s">
        <v>78</v>
      </c>
      <c r="J8" t="s">
        <v>881</v>
      </c>
      <c r="K8" t="s">
        <v>80</v>
      </c>
      <c r="L8" t="s">
        <v>81</v>
      </c>
      <c r="M8" t="s">
        <v>82</v>
      </c>
      <c r="N8" t="s">
        <v>155</v>
      </c>
      <c r="O8" t="s">
        <v>84</v>
      </c>
      <c r="P8" t="s">
        <v>85</v>
      </c>
      <c r="Q8" t="s">
        <v>205</v>
      </c>
      <c r="R8" t="s">
        <v>87</v>
      </c>
      <c r="S8" t="s">
        <v>88</v>
      </c>
      <c r="T8" t="s">
        <v>89</v>
      </c>
      <c r="U8" t="s">
        <v>882</v>
      </c>
      <c r="V8" t="s">
        <v>883</v>
      </c>
      <c r="W8" t="s">
        <v>884</v>
      </c>
      <c r="X8" t="s">
        <v>93</v>
      </c>
      <c r="Y8" t="s">
        <v>885</v>
      </c>
      <c r="Z8" t="s">
        <v>886</v>
      </c>
      <c r="AA8" t="s">
        <v>887</v>
      </c>
      <c r="AB8" t="s">
        <v>888</v>
      </c>
      <c r="AC8" t="s">
        <v>98</v>
      </c>
      <c r="AD8" t="s">
        <v>99</v>
      </c>
      <c r="AE8" t="s">
        <v>909</v>
      </c>
      <c r="AF8" t="s">
        <v>99</v>
      </c>
      <c r="AG8">
        <v>1</v>
      </c>
      <c r="AH8">
        <v>1181</v>
      </c>
      <c r="AI8">
        <v>1</v>
      </c>
      <c r="AJ8">
        <v>0</v>
      </c>
      <c r="AK8">
        <v>0</v>
      </c>
      <c r="AL8">
        <v>1181</v>
      </c>
      <c r="AM8">
        <v>0</v>
      </c>
      <c r="AN8">
        <v>0</v>
      </c>
      <c r="AO8">
        <v>0</v>
      </c>
      <c r="AP8">
        <v>0</v>
      </c>
      <c r="AQ8">
        <v>0</v>
      </c>
      <c r="AR8">
        <v>0</v>
      </c>
      <c r="AS8">
        <v>1271</v>
      </c>
      <c r="AT8">
        <v>316</v>
      </c>
      <c r="AU8">
        <v>1587</v>
      </c>
      <c r="AV8">
        <v>1429</v>
      </c>
      <c r="AW8">
        <v>90</v>
      </c>
      <c r="AX8">
        <v>0</v>
      </c>
      <c r="AY8">
        <v>1429</v>
      </c>
      <c r="AZ8">
        <v>1429</v>
      </c>
      <c r="BA8">
        <v>1181</v>
      </c>
      <c r="BB8" t="s">
        <v>662</v>
      </c>
      <c r="BC8" t="s">
        <v>663</v>
      </c>
      <c r="BD8" t="s">
        <v>78</v>
      </c>
      <c r="BE8" t="s">
        <v>78</v>
      </c>
      <c r="BF8" t="s">
        <v>78</v>
      </c>
      <c r="BG8">
        <v>0</v>
      </c>
      <c r="BH8">
        <v>18266</v>
      </c>
      <c r="BI8">
        <v>478233</v>
      </c>
      <c r="BN8" t="s">
        <v>78</v>
      </c>
      <c r="BO8" t="s">
        <v>78</v>
      </c>
      <c r="BP8" t="s">
        <v>103</v>
      </c>
      <c r="BQ8" t="s">
        <v>103</v>
      </c>
      <c r="BR8" t="s">
        <v>104</v>
      </c>
      <c r="BY8" s="4">
        <f t="shared" si="0"/>
        <v>59.083333333333336</v>
      </c>
    </row>
    <row r="9" spans="1:77" x14ac:dyDescent="0.25">
      <c r="A9" t="s">
        <v>910</v>
      </c>
      <c r="B9" t="s">
        <v>911</v>
      </c>
      <c r="C9" t="s">
        <v>912</v>
      </c>
      <c r="D9" t="s">
        <v>75</v>
      </c>
      <c r="E9" t="s">
        <v>913</v>
      </c>
      <c r="F9" t="s">
        <v>914</v>
      </c>
      <c r="G9" t="s">
        <v>78</v>
      </c>
      <c r="H9" t="s">
        <v>78</v>
      </c>
      <c r="I9" t="s">
        <v>78</v>
      </c>
      <c r="J9" t="s">
        <v>881</v>
      </c>
      <c r="K9" t="s">
        <v>80</v>
      </c>
      <c r="L9" t="s">
        <v>81</v>
      </c>
      <c r="M9" t="s">
        <v>82</v>
      </c>
      <c r="N9" t="s">
        <v>371</v>
      </c>
      <c r="O9" t="s">
        <v>84</v>
      </c>
      <c r="P9" t="s">
        <v>85</v>
      </c>
      <c r="Q9" t="s">
        <v>205</v>
      </c>
      <c r="R9" t="s">
        <v>87</v>
      </c>
      <c r="S9" t="s">
        <v>88</v>
      </c>
      <c r="T9" t="s">
        <v>89</v>
      </c>
      <c r="U9" t="s">
        <v>882</v>
      </c>
      <c r="V9" t="s">
        <v>883</v>
      </c>
      <c r="W9" t="s">
        <v>884</v>
      </c>
      <c r="X9" t="s">
        <v>93</v>
      </c>
      <c r="Y9" t="s">
        <v>885</v>
      </c>
      <c r="Z9" t="s">
        <v>886</v>
      </c>
      <c r="AA9" t="s">
        <v>887</v>
      </c>
      <c r="AB9" t="s">
        <v>888</v>
      </c>
      <c r="AC9" t="s">
        <v>98</v>
      </c>
      <c r="AD9" t="s">
        <v>99</v>
      </c>
      <c r="AE9" t="s">
        <v>909</v>
      </c>
      <c r="AF9" t="s">
        <v>99</v>
      </c>
      <c r="AG9">
        <v>1</v>
      </c>
      <c r="AH9">
        <v>1181</v>
      </c>
      <c r="AI9">
        <v>1</v>
      </c>
      <c r="AJ9">
        <v>0</v>
      </c>
      <c r="AK9">
        <v>0</v>
      </c>
      <c r="AL9">
        <v>1181</v>
      </c>
      <c r="AM9">
        <v>0</v>
      </c>
      <c r="AN9">
        <v>0</v>
      </c>
      <c r="AO9">
        <v>0</v>
      </c>
      <c r="AP9">
        <v>0</v>
      </c>
      <c r="AQ9">
        <v>0</v>
      </c>
      <c r="AR9">
        <v>0</v>
      </c>
      <c r="AS9">
        <v>1271</v>
      </c>
      <c r="AT9">
        <v>316</v>
      </c>
      <c r="AU9">
        <v>1587</v>
      </c>
      <c r="AV9">
        <v>1429</v>
      </c>
      <c r="AW9">
        <v>90</v>
      </c>
      <c r="AX9">
        <v>0</v>
      </c>
      <c r="AY9">
        <v>1429</v>
      </c>
      <c r="AZ9">
        <v>1429</v>
      </c>
      <c r="BA9">
        <v>1181</v>
      </c>
      <c r="BB9" t="s">
        <v>662</v>
      </c>
      <c r="BC9" t="s">
        <v>663</v>
      </c>
      <c r="BD9" t="s">
        <v>78</v>
      </c>
      <c r="BE9" t="s">
        <v>78</v>
      </c>
      <c r="BF9" t="s">
        <v>78</v>
      </c>
      <c r="BG9">
        <v>0</v>
      </c>
      <c r="BH9">
        <v>18266</v>
      </c>
      <c r="BI9">
        <v>478233</v>
      </c>
      <c r="BN9" t="s">
        <v>78</v>
      </c>
      <c r="BO9" t="s">
        <v>78</v>
      </c>
      <c r="BP9" t="s">
        <v>103</v>
      </c>
      <c r="BQ9" t="s">
        <v>103</v>
      </c>
      <c r="BR9" t="s">
        <v>104</v>
      </c>
      <c r="BY9" s="4">
        <f t="shared" si="0"/>
        <v>59.083333333333336</v>
      </c>
    </row>
    <row r="10" spans="1:77" x14ac:dyDescent="0.25">
      <c r="A10" t="s">
        <v>915</v>
      </c>
      <c r="B10" t="s">
        <v>916</v>
      </c>
      <c r="C10" t="s">
        <v>917</v>
      </c>
      <c r="D10" t="s">
        <v>918</v>
      </c>
      <c r="E10" t="s">
        <v>919</v>
      </c>
      <c r="F10" t="s">
        <v>920</v>
      </c>
      <c r="G10" t="s">
        <v>78</v>
      </c>
      <c r="H10" t="s">
        <v>78</v>
      </c>
      <c r="I10" t="s">
        <v>78</v>
      </c>
      <c r="J10" t="s">
        <v>881</v>
      </c>
      <c r="K10" t="s">
        <v>80</v>
      </c>
      <c r="L10" t="s">
        <v>81</v>
      </c>
      <c r="M10" t="s">
        <v>82</v>
      </c>
      <c r="N10" t="s">
        <v>130</v>
      </c>
      <c r="O10" t="s">
        <v>84</v>
      </c>
      <c r="P10" t="s">
        <v>85</v>
      </c>
      <c r="Q10" t="s">
        <v>205</v>
      </c>
      <c r="R10" t="s">
        <v>87</v>
      </c>
      <c r="S10" t="s">
        <v>88</v>
      </c>
      <c r="T10" t="s">
        <v>89</v>
      </c>
      <c r="U10" t="s">
        <v>882</v>
      </c>
      <c r="V10" t="s">
        <v>883</v>
      </c>
      <c r="W10" t="s">
        <v>884</v>
      </c>
      <c r="X10" t="s">
        <v>93</v>
      </c>
      <c r="Y10" t="s">
        <v>885</v>
      </c>
      <c r="Z10" t="s">
        <v>886</v>
      </c>
      <c r="AA10" t="s">
        <v>887</v>
      </c>
      <c r="AB10" t="s">
        <v>888</v>
      </c>
      <c r="AC10" t="s">
        <v>98</v>
      </c>
      <c r="AD10" t="s">
        <v>99</v>
      </c>
      <c r="AE10" t="s">
        <v>921</v>
      </c>
      <c r="AF10" t="s">
        <v>99</v>
      </c>
      <c r="AG10">
        <v>6</v>
      </c>
      <c r="AH10">
        <v>3316</v>
      </c>
      <c r="AI10">
        <v>6</v>
      </c>
      <c r="AJ10">
        <v>0</v>
      </c>
      <c r="AK10">
        <v>0</v>
      </c>
      <c r="AL10">
        <v>3316</v>
      </c>
      <c r="AM10">
        <v>0</v>
      </c>
      <c r="AN10">
        <v>0</v>
      </c>
      <c r="AO10">
        <v>0</v>
      </c>
      <c r="AP10">
        <v>0</v>
      </c>
      <c r="AQ10">
        <v>0</v>
      </c>
      <c r="AR10">
        <v>0</v>
      </c>
      <c r="AS10">
        <v>2880</v>
      </c>
      <c r="AT10">
        <v>588</v>
      </c>
      <c r="AU10">
        <v>3468</v>
      </c>
      <c r="AV10">
        <v>3174</v>
      </c>
      <c r="AW10">
        <v>0</v>
      </c>
      <c r="AX10">
        <v>0</v>
      </c>
      <c r="AY10">
        <v>3174</v>
      </c>
      <c r="AZ10">
        <v>3174</v>
      </c>
      <c r="BA10">
        <v>3316</v>
      </c>
      <c r="BB10" t="s">
        <v>671</v>
      </c>
      <c r="BC10" t="s">
        <v>672</v>
      </c>
      <c r="BD10" t="s">
        <v>702</v>
      </c>
      <c r="BE10" t="s">
        <v>78</v>
      </c>
      <c r="BF10" t="s">
        <v>78</v>
      </c>
      <c r="BG10">
        <v>0</v>
      </c>
      <c r="BH10">
        <v>22644</v>
      </c>
      <c r="BI10">
        <v>1417594</v>
      </c>
      <c r="BN10" t="s">
        <v>78</v>
      </c>
      <c r="BO10" t="s">
        <v>78</v>
      </c>
      <c r="BP10" t="s">
        <v>103</v>
      </c>
      <c r="BQ10" t="s">
        <v>103</v>
      </c>
      <c r="BR10" t="s">
        <v>104</v>
      </c>
      <c r="BY10" s="4">
        <f t="shared" si="0"/>
        <v>57.083333333333336</v>
      </c>
    </row>
    <row r="11" spans="1:77" x14ac:dyDescent="0.25">
      <c r="A11" t="s">
        <v>922</v>
      </c>
      <c r="B11" t="s">
        <v>923</v>
      </c>
      <c r="C11" t="s">
        <v>924</v>
      </c>
      <c r="D11" t="s">
        <v>925</v>
      </c>
      <c r="E11" t="s">
        <v>926</v>
      </c>
      <c r="F11" t="s">
        <v>927</v>
      </c>
      <c r="G11" t="s">
        <v>78</v>
      </c>
      <c r="H11" t="s">
        <v>78</v>
      </c>
      <c r="I11" t="s">
        <v>78</v>
      </c>
      <c r="J11" t="s">
        <v>881</v>
      </c>
      <c r="K11" t="s">
        <v>80</v>
      </c>
      <c r="L11" t="s">
        <v>81</v>
      </c>
      <c r="M11" t="s">
        <v>82</v>
      </c>
      <c r="N11" t="s">
        <v>371</v>
      </c>
      <c r="O11" t="s">
        <v>84</v>
      </c>
      <c r="P11" t="s">
        <v>85</v>
      </c>
      <c r="Q11" t="s">
        <v>205</v>
      </c>
      <c r="R11" t="s">
        <v>87</v>
      </c>
      <c r="S11" t="s">
        <v>88</v>
      </c>
      <c r="T11" t="s">
        <v>89</v>
      </c>
      <c r="U11" t="s">
        <v>882</v>
      </c>
      <c r="V11" t="s">
        <v>883</v>
      </c>
      <c r="W11" t="s">
        <v>884</v>
      </c>
      <c r="X11" t="s">
        <v>93</v>
      </c>
      <c r="Y11" t="s">
        <v>885</v>
      </c>
      <c r="Z11" t="s">
        <v>886</v>
      </c>
      <c r="AA11" t="s">
        <v>887</v>
      </c>
      <c r="AB11" t="s">
        <v>888</v>
      </c>
      <c r="AC11" t="s">
        <v>98</v>
      </c>
      <c r="AD11" t="s">
        <v>99</v>
      </c>
      <c r="AE11" t="s">
        <v>928</v>
      </c>
      <c r="AF11" t="s">
        <v>99</v>
      </c>
      <c r="AG11">
        <v>2</v>
      </c>
      <c r="AH11">
        <v>2790</v>
      </c>
      <c r="AI11">
        <v>2</v>
      </c>
      <c r="AJ11">
        <v>0</v>
      </c>
      <c r="AK11">
        <v>0</v>
      </c>
      <c r="AL11">
        <v>2790</v>
      </c>
      <c r="AM11">
        <v>0</v>
      </c>
      <c r="AN11">
        <v>0</v>
      </c>
      <c r="AO11">
        <v>0</v>
      </c>
      <c r="AP11">
        <v>0</v>
      </c>
      <c r="AQ11">
        <v>0</v>
      </c>
      <c r="AR11">
        <v>0</v>
      </c>
      <c r="AS11">
        <v>348</v>
      </c>
      <c r="AT11">
        <v>2532</v>
      </c>
      <c r="AU11">
        <v>2880</v>
      </c>
      <c r="AV11">
        <v>1614</v>
      </c>
      <c r="AW11">
        <v>0</v>
      </c>
      <c r="AX11">
        <v>0</v>
      </c>
      <c r="AY11">
        <v>1614</v>
      </c>
      <c r="AZ11">
        <v>1614</v>
      </c>
      <c r="BA11">
        <v>2790</v>
      </c>
      <c r="BB11" t="s">
        <v>671</v>
      </c>
      <c r="BC11" t="s">
        <v>672</v>
      </c>
      <c r="BD11" t="s">
        <v>78</v>
      </c>
      <c r="BE11" t="s">
        <v>78</v>
      </c>
      <c r="BF11" t="s">
        <v>78</v>
      </c>
      <c r="BG11">
        <v>0</v>
      </c>
      <c r="BH11">
        <v>7349</v>
      </c>
      <c r="BI11">
        <v>601706</v>
      </c>
      <c r="BN11" t="s">
        <v>78</v>
      </c>
      <c r="BO11" t="s">
        <v>78</v>
      </c>
      <c r="BP11" t="s">
        <v>103</v>
      </c>
      <c r="BQ11" t="s">
        <v>103</v>
      </c>
      <c r="BR11" t="s">
        <v>104</v>
      </c>
      <c r="BY11" s="4">
        <f t="shared" si="0"/>
        <v>57.083333333333336</v>
      </c>
    </row>
    <row r="12" spans="1:77" x14ac:dyDescent="0.25">
      <c r="A12" t="s">
        <v>929</v>
      </c>
      <c r="B12" t="s">
        <v>930</v>
      </c>
      <c r="C12" t="s">
        <v>931</v>
      </c>
      <c r="D12" t="s">
        <v>932</v>
      </c>
      <c r="E12" t="s">
        <v>933</v>
      </c>
      <c r="F12" t="s">
        <v>934</v>
      </c>
      <c r="G12" t="s">
        <v>78</v>
      </c>
      <c r="H12" t="s">
        <v>78</v>
      </c>
      <c r="I12" t="s">
        <v>78</v>
      </c>
      <c r="J12" t="s">
        <v>881</v>
      </c>
      <c r="K12" t="s">
        <v>80</v>
      </c>
      <c r="L12" t="s">
        <v>81</v>
      </c>
      <c r="M12" t="s">
        <v>82</v>
      </c>
      <c r="N12" t="s">
        <v>239</v>
      </c>
      <c r="O12" t="s">
        <v>131</v>
      </c>
      <c r="P12" t="s">
        <v>85</v>
      </c>
      <c r="Q12" t="s">
        <v>205</v>
      </c>
      <c r="R12" t="s">
        <v>87</v>
      </c>
      <c r="S12" t="s">
        <v>88</v>
      </c>
      <c r="T12" t="s">
        <v>89</v>
      </c>
      <c r="U12" t="s">
        <v>882</v>
      </c>
      <c r="V12" t="s">
        <v>883</v>
      </c>
      <c r="W12" t="s">
        <v>884</v>
      </c>
      <c r="X12" t="s">
        <v>93</v>
      </c>
      <c r="Y12" t="s">
        <v>885</v>
      </c>
      <c r="Z12" t="s">
        <v>886</v>
      </c>
      <c r="AA12" t="s">
        <v>887</v>
      </c>
      <c r="AB12" t="s">
        <v>888</v>
      </c>
      <c r="AC12" t="s">
        <v>98</v>
      </c>
      <c r="AD12" t="s">
        <v>99</v>
      </c>
      <c r="AE12" t="s">
        <v>935</v>
      </c>
      <c r="AF12" t="s">
        <v>99</v>
      </c>
      <c r="AG12">
        <v>5</v>
      </c>
      <c r="AH12">
        <v>1443</v>
      </c>
      <c r="AI12">
        <v>3</v>
      </c>
      <c r="AJ12">
        <v>88</v>
      </c>
      <c r="AK12">
        <v>2</v>
      </c>
      <c r="AL12">
        <v>1531</v>
      </c>
      <c r="AM12">
        <v>47</v>
      </c>
      <c r="AN12">
        <v>0</v>
      </c>
      <c r="AO12">
        <v>41</v>
      </c>
      <c r="AP12">
        <v>0</v>
      </c>
      <c r="AQ12">
        <v>0</v>
      </c>
      <c r="AR12">
        <v>0</v>
      </c>
      <c r="AS12">
        <v>1658</v>
      </c>
      <c r="AT12">
        <v>0</v>
      </c>
      <c r="AU12">
        <v>1658</v>
      </c>
      <c r="AV12">
        <v>1658</v>
      </c>
      <c r="AW12">
        <v>127</v>
      </c>
      <c r="AX12">
        <v>0</v>
      </c>
      <c r="AY12">
        <v>1658</v>
      </c>
      <c r="AZ12">
        <v>1658</v>
      </c>
      <c r="BA12">
        <v>1531</v>
      </c>
      <c r="BB12" t="s">
        <v>259</v>
      </c>
      <c r="BC12" t="s">
        <v>260</v>
      </c>
      <c r="BD12" t="s">
        <v>78</v>
      </c>
      <c r="BE12" t="s">
        <v>78</v>
      </c>
      <c r="BF12" t="s">
        <v>78</v>
      </c>
      <c r="BG12">
        <v>0</v>
      </c>
      <c r="BH12">
        <v>31221</v>
      </c>
      <c r="BI12">
        <v>618110</v>
      </c>
      <c r="BN12" t="s">
        <v>78</v>
      </c>
      <c r="BO12" t="s">
        <v>78</v>
      </c>
      <c r="BP12" t="s">
        <v>103</v>
      </c>
      <c r="BQ12" t="s">
        <v>103</v>
      </c>
      <c r="BR12" t="s">
        <v>104</v>
      </c>
      <c r="BY12" s="4">
        <f t="shared" si="0"/>
        <v>56.083333333333336</v>
      </c>
    </row>
    <row r="13" spans="1:77" x14ac:dyDescent="0.25">
      <c r="A13" t="s">
        <v>936</v>
      </c>
      <c r="B13" t="s">
        <v>937</v>
      </c>
      <c r="C13" t="s">
        <v>938</v>
      </c>
      <c r="D13" t="s">
        <v>939</v>
      </c>
      <c r="E13" t="s">
        <v>940</v>
      </c>
      <c r="F13" t="s">
        <v>941</v>
      </c>
      <c r="G13" t="s">
        <v>78</v>
      </c>
      <c r="H13" t="s">
        <v>78</v>
      </c>
      <c r="I13" t="s">
        <v>78</v>
      </c>
      <c r="J13" t="s">
        <v>881</v>
      </c>
      <c r="K13" t="s">
        <v>80</v>
      </c>
      <c r="L13" t="s">
        <v>81</v>
      </c>
      <c r="M13" t="s">
        <v>82</v>
      </c>
      <c r="N13" t="s">
        <v>371</v>
      </c>
      <c r="O13" t="s">
        <v>84</v>
      </c>
      <c r="P13" t="s">
        <v>85</v>
      </c>
      <c r="Q13" t="s">
        <v>205</v>
      </c>
      <c r="R13" t="s">
        <v>87</v>
      </c>
      <c r="S13" t="s">
        <v>88</v>
      </c>
      <c r="T13" t="s">
        <v>89</v>
      </c>
      <c r="U13" t="s">
        <v>882</v>
      </c>
      <c r="V13" t="s">
        <v>883</v>
      </c>
      <c r="W13" t="s">
        <v>884</v>
      </c>
      <c r="X13" t="s">
        <v>93</v>
      </c>
      <c r="Y13" t="s">
        <v>885</v>
      </c>
      <c r="Z13" t="s">
        <v>886</v>
      </c>
      <c r="AA13" t="s">
        <v>887</v>
      </c>
      <c r="AB13" t="s">
        <v>888</v>
      </c>
      <c r="AC13" t="s">
        <v>98</v>
      </c>
      <c r="AD13" t="s">
        <v>99</v>
      </c>
      <c r="AE13" t="s">
        <v>942</v>
      </c>
      <c r="AF13" t="s">
        <v>99</v>
      </c>
      <c r="AG13">
        <v>4</v>
      </c>
      <c r="AH13">
        <v>1430</v>
      </c>
      <c r="AI13">
        <v>3</v>
      </c>
      <c r="AJ13">
        <v>42</v>
      </c>
      <c r="AK13">
        <v>1</v>
      </c>
      <c r="AL13">
        <v>1472</v>
      </c>
      <c r="AM13">
        <v>0</v>
      </c>
      <c r="AN13">
        <v>0</v>
      </c>
      <c r="AO13">
        <v>0</v>
      </c>
      <c r="AP13">
        <v>0</v>
      </c>
      <c r="AQ13">
        <v>42</v>
      </c>
      <c r="AR13">
        <v>0</v>
      </c>
      <c r="AS13">
        <v>1584</v>
      </c>
      <c r="AT13">
        <v>0</v>
      </c>
      <c r="AU13">
        <v>1584</v>
      </c>
      <c r="AV13">
        <v>1584</v>
      </c>
      <c r="AW13">
        <v>112</v>
      </c>
      <c r="AX13">
        <v>0</v>
      </c>
      <c r="AY13">
        <v>1584</v>
      </c>
      <c r="AZ13">
        <v>1584</v>
      </c>
      <c r="BA13">
        <v>1472</v>
      </c>
      <c r="BB13" t="s">
        <v>259</v>
      </c>
      <c r="BC13" t="s">
        <v>260</v>
      </c>
      <c r="BD13" t="s">
        <v>321</v>
      </c>
      <c r="BE13" t="s">
        <v>78</v>
      </c>
      <c r="BF13" t="s">
        <v>78</v>
      </c>
      <c r="BG13">
        <v>0</v>
      </c>
      <c r="BH13">
        <v>96659</v>
      </c>
      <c r="BI13">
        <v>1057235</v>
      </c>
      <c r="BN13" t="s">
        <v>78</v>
      </c>
      <c r="BO13" t="s">
        <v>78</v>
      </c>
      <c r="BP13" t="s">
        <v>103</v>
      </c>
      <c r="BQ13" t="s">
        <v>103</v>
      </c>
      <c r="BR13" t="s">
        <v>104</v>
      </c>
      <c r="BY13" s="4">
        <f t="shared" si="0"/>
        <v>56.083333333333336</v>
      </c>
    </row>
    <row r="14" spans="1:77" x14ac:dyDescent="0.25">
      <c r="A14" t="s">
        <v>943</v>
      </c>
      <c r="B14" t="s">
        <v>944</v>
      </c>
      <c r="C14" t="s">
        <v>945</v>
      </c>
      <c r="D14" t="s">
        <v>946</v>
      </c>
      <c r="E14" t="s">
        <v>947</v>
      </c>
      <c r="F14" t="s">
        <v>948</v>
      </c>
      <c r="G14" t="s">
        <v>78</v>
      </c>
      <c r="H14" t="s">
        <v>78</v>
      </c>
      <c r="I14" t="s">
        <v>78</v>
      </c>
      <c r="J14" t="s">
        <v>881</v>
      </c>
      <c r="K14" t="s">
        <v>80</v>
      </c>
      <c r="L14" t="s">
        <v>81</v>
      </c>
      <c r="M14" t="s">
        <v>82</v>
      </c>
      <c r="N14" t="s">
        <v>371</v>
      </c>
      <c r="O14" t="s">
        <v>131</v>
      </c>
      <c r="P14" t="s">
        <v>85</v>
      </c>
      <c r="Q14" t="s">
        <v>205</v>
      </c>
      <c r="R14" t="s">
        <v>87</v>
      </c>
      <c r="S14" t="s">
        <v>88</v>
      </c>
      <c r="T14" t="s">
        <v>89</v>
      </c>
      <c r="U14" t="s">
        <v>882</v>
      </c>
      <c r="V14" t="s">
        <v>883</v>
      </c>
      <c r="W14" t="s">
        <v>884</v>
      </c>
      <c r="X14" t="s">
        <v>93</v>
      </c>
      <c r="Y14" t="s">
        <v>885</v>
      </c>
      <c r="Z14" t="s">
        <v>886</v>
      </c>
      <c r="AA14" t="s">
        <v>887</v>
      </c>
      <c r="AB14" t="s">
        <v>888</v>
      </c>
      <c r="AC14" t="s">
        <v>98</v>
      </c>
      <c r="AD14" t="s">
        <v>99</v>
      </c>
      <c r="AE14" t="s">
        <v>949</v>
      </c>
      <c r="AF14" t="s">
        <v>99</v>
      </c>
      <c r="AG14">
        <v>5</v>
      </c>
      <c r="AH14">
        <v>5153</v>
      </c>
      <c r="AI14">
        <v>5</v>
      </c>
      <c r="AJ14">
        <v>0</v>
      </c>
      <c r="AK14">
        <v>0</v>
      </c>
      <c r="AL14">
        <v>5153</v>
      </c>
      <c r="AM14">
        <v>0</v>
      </c>
      <c r="AN14">
        <v>0</v>
      </c>
      <c r="AO14">
        <v>0</v>
      </c>
      <c r="AP14">
        <v>0</v>
      </c>
      <c r="AQ14">
        <v>0</v>
      </c>
      <c r="AR14">
        <v>0</v>
      </c>
      <c r="AS14">
        <v>6152</v>
      </c>
      <c r="AT14">
        <v>0</v>
      </c>
      <c r="AU14">
        <v>6152</v>
      </c>
      <c r="AV14">
        <v>6152</v>
      </c>
      <c r="AW14">
        <v>999</v>
      </c>
      <c r="AX14">
        <v>0</v>
      </c>
      <c r="AY14">
        <v>6152</v>
      </c>
      <c r="AZ14">
        <v>6152</v>
      </c>
      <c r="BA14">
        <v>5153</v>
      </c>
      <c r="BB14" t="s">
        <v>259</v>
      </c>
      <c r="BC14" t="s">
        <v>260</v>
      </c>
      <c r="BD14" t="s">
        <v>78</v>
      </c>
      <c r="BE14" t="s">
        <v>78</v>
      </c>
      <c r="BF14" t="s">
        <v>78</v>
      </c>
      <c r="BG14">
        <v>0</v>
      </c>
      <c r="BH14">
        <v>78053</v>
      </c>
      <c r="BI14">
        <v>2730448</v>
      </c>
      <c r="BN14" t="s">
        <v>78</v>
      </c>
      <c r="BO14" t="s">
        <v>78</v>
      </c>
      <c r="BP14" t="s">
        <v>103</v>
      </c>
      <c r="BQ14" t="s">
        <v>103</v>
      </c>
      <c r="BR14" t="s">
        <v>104</v>
      </c>
      <c r="BY14" s="4">
        <f t="shared" si="0"/>
        <v>56.083333333333336</v>
      </c>
    </row>
    <row r="15" spans="1:77" x14ac:dyDescent="0.25">
      <c r="A15" t="s">
        <v>950</v>
      </c>
      <c r="B15" t="s">
        <v>951</v>
      </c>
      <c r="C15" t="s">
        <v>952</v>
      </c>
      <c r="D15" t="s">
        <v>108</v>
      </c>
      <c r="E15" t="s">
        <v>953</v>
      </c>
      <c r="F15" t="s">
        <v>954</v>
      </c>
      <c r="G15" t="s">
        <v>78</v>
      </c>
      <c r="H15" t="s">
        <v>78</v>
      </c>
      <c r="I15" t="s">
        <v>78</v>
      </c>
      <c r="J15" t="s">
        <v>881</v>
      </c>
      <c r="K15" t="s">
        <v>80</v>
      </c>
      <c r="L15" t="s">
        <v>81</v>
      </c>
      <c r="M15" t="s">
        <v>82</v>
      </c>
      <c r="N15" t="s">
        <v>371</v>
      </c>
      <c r="O15" t="s">
        <v>84</v>
      </c>
      <c r="P15" t="s">
        <v>85</v>
      </c>
      <c r="Q15" t="s">
        <v>205</v>
      </c>
      <c r="R15" t="s">
        <v>87</v>
      </c>
      <c r="S15" t="s">
        <v>88</v>
      </c>
      <c r="T15" t="s">
        <v>89</v>
      </c>
      <c r="U15" t="s">
        <v>882</v>
      </c>
      <c r="V15" t="s">
        <v>883</v>
      </c>
      <c r="W15" t="s">
        <v>884</v>
      </c>
      <c r="X15" t="s">
        <v>93</v>
      </c>
      <c r="Y15" t="s">
        <v>885</v>
      </c>
      <c r="Z15" t="s">
        <v>886</v>
      </c>
      <c r="AA15" t="s">
        <v>887</v>
      </c>
      <c r="AB15" t="s">
        <v>888</v>
      </c>
      <c r="AC15" t="s">
        <v>98</v>
      </c>
      <c r="AD15" t="s">
        <v>99</v>
      </c>
      <c r="AE15" t="s">
        <v>955</v>
      </c>
      <c r="AF15" t="s">
        <v>99</v>
      </c>
      <c r="AG15">
        <v>28</v>
      </c>
      <c r="AH15">
        <v>4688</v>
      </c>
      <c r="AI15">
        <v>24</v>
      </c>
      <c r="AJ15">
        <v>1723</v>
      </c>
      <c r="AK15">
        <v>4</v>
      </c>
      <c r="AL15">
        <v>6411</v>
      </c>
      <c r="AM15">
        <v>1122</v>
      </c>
      <c r="AN15">
        <v>51</v>
      </c>
      <c r="AO15">
        <v>290</v>
      </c>
      <c r="AP15">
        <v>0</v>
      </c>
      <c r="AQ15">
        <v>260</v>
      </c>
      <c r="AR15">
        <v>0</v>
      </c>
      <c r="AS15">
        <v>7814</v>
      </c>
      <c r="AT15">
        <v>300</v>
      </c>
      <c r="AU15">
        <v>8114</v>
      </c>
      <c r="AV15">
        <v>7964</v>
      </c>
      <c r="AW15">
        <v>1403</v>
      </c>
      <c r="AX15">
        <v>0</v>
      </c>
      <c r="AY15">
        <v>7964</v>
      </c>
      <c r="AZ15">
        <v>7964</v>
      </c>
      <c r="BA15">
        <v>6411</v>
      </c>
      <c r="BB15" t="s">
        <v>157</v>
      </c>
      <c r="BC15" t="s">
        <v>956</v>
      </c>
      <c r="BD15" t="s">
        <v>78</v>
      </c>
      <c r="BE15" t="s">
        <v>78</v>
      </c>
      <c r="BF15" t="s">
        <v>78</v>
      </c>
      <c r="BG15">
        <v>0</v>
      </c>
      <c r="BH15">
        <v>235630</v>
      </c>
      <c r="BI15">
        <v>4618860</v>
      </c>
      <c r="BN15" t="s">
        <v>78</v>
      </c>
      <c r="BO15" t="s">
        <v>78</v>
      </c>
      <c r="BP15" t="s">
        <v>103</v>
      </c>
      <c r="BQ15" t="s">
        <v>103</v>
      </c>
      <c r="BR15" t="s">
        <v>104</v>
      </c>
      <c r="BY15" s="4">
        <f t="shared" si="0"/>
        <v>55</v>
      </c>
    </row>
    <row r="16" spans="1:77" x14ac:dyDescent="0.25">
      <c r="A16" t="s">
        <v>957</v>
      </c>
      <c r="B16" t="s">
        <v>958</v>
      </c>
      <c r="C16" t="s">
        <v>959</v>
      </c>
      <c r="D16" t="s">
        <v>960</v>
      </c>
      <c r="E16" t="s">
        <v>961</v>
      </c>
      <c r="F16" t="s">
        <v>962</v>
      </c>
      <c r="G16" t="s">
        <v>78</v>
      </c>
      <c r="H16" t="s">
        <v>78</v>
      </c>
      <c r="I16" t="s">
        <v>78</v>
      </c>
      <c r="J16" t="s">
        <v>881</v>
      </c>
      <c r="K16" t="s">
        <v>80</v>
      </c>
      <c r="L16" t="s">
        <v>81</v>
      </c>
      <c r="M16" t="s">
        <v>82</v>
      </c>
      <c r="N16" t="s">
        <v>140</v>
      </c>
      <c r="O16" t="s">
        <v>84</v>
      </c>
      <c r="P16" t="s">
        <v>85</v>
      </c>
      <c r="Q16" t="s">
        <v>205</v>
      </c>
      <c r="R16" t="s">
        <v>87</v>
      </c>
      <c r="S16" t="s">
        <v>88</v>
      </c>
      <c r="T16" t="s">
        <v>89</v>
      </c>
      <c r="U16" t="s">
        <v>882</v>
      </c>
      <c r="V16" t="s">
        <v>883</v>
      </c>
      <c r="W16" t="s">
        <v>884</v>
      </c>
      <c r="X16" t="s">
        <v>93</v>
      </c>
      <c r="Y16" t="s">
        <v>885</v>
      </c>
      <c r="Z16" t="s">
        <v>886</v>
      </c>
      <c r="AA16" t="s">
        <v>887</v>
      </c>
      <c r="AB16" t="s">
        <v>888</v>
      </c>
      <c r="AC16" t="s">
        <v>98</v>
      </c>
      <c r="AD16" t="s">
        <v>99</v>
      </c>
      <c r="AE16" t="s">
        <v>329</v>
      </c>
      <c r="AF16" t="s">
        <v>99</v>
      </c>
      <c r="AG16">
        <v>5</v>
      </c>
      <c r="AH16">
        <v>3200</v>
      </c>
      <c r="AI16">
        <v>5</v>
      </c>
      <c r="AJ16">
        <v>0</v>
      </c>
      <c r="AK16">
        <v>0</v>
      </c>
      <c r="AL16">
        <v>3200</v>
      </c>
      <c r="AM16">
        <v>0</v>
      </c>
      <c r="AN16">
        <v>0</v>
      </c>
      <c r="AO16">
        <v>0</v>
      </c>
      <c r="AP16">
        <v>0</v>
      </c>
      <c r="AQ16">
        <v>0</v>
      </c>
      <c r="AR16">
        <v>0</v>
      </c>
      <c r="AS16">
        <v>1600</v>
      </c>
      <c r="AT16">
        <v>1600</v>
      </c>
      <c r="AU16">
        <v>3200</v>
      </c>
      <c r="AV16">
        <v>2400</v>
      </c>
      <c r="AW16">
        <v>0</v>
      </c>
      <c r="AX16">
        <v>0</v>
      </c>
      <c r="AY16">
        <v>2400</v>
      </c>
      <c r="AZ16">
        <v>2400</v>
      </c>
      <c r="BA16">
        <v>3200</v>
      </c>
      <c r="BB16" t="s">
        <v>963</v>
      </c>
      <c r="BC16" t="s">
        <v>964</v>
      </c>
      <c r="BD16" t="s">
        <v>78</v>
      </c>
      <c r="BE16" t="s">
        <v>78</v>
      </c>
      <c r="BF16" t="s">
        <v>78</v>
      </c>
      <c r="BG16">
        <v>0</v>
      </c>
      <c r="BH16">
        <v>87685</v>
      </c>
      <c r="BI16">
        <v>1340619</v>
      </c>
      <c r="BN16" t="s">
        <v>78</v>
      </c>
      <c r="BO16" t="s">
        <v>78</v>
      </c>
      <c r="BP16" t="s">
        <v>103</v>
      </c>
      <c r="BQ16" t="s">
        <v>103</v>
      </c>
      <c r="BR16" t="s">
        <v>104</v>
      </c>
      <c r="BY16" s="4">
        <f t="shared" si="0"/>
        <v>54.083333333333336</v>
      </c>
    </row>
    <row r="17" spans="1:77" x14ac:dyDescent="0.25">
      <c r="A17" t="s">
        <v>965</v>
      </c>
      <c r="B17" t="s">
        <v>966</v>
      </c>
      <c r="C17" t="s">
        <v>967</v>
      </c>
      <c r="D17" t="s">
        <v>968</v>
      </c>
      <c r="E17" t="s">
        <v>969</v>
      </c>
      <c r="F17" t="s">
        <v>970</v>
      </c>
      <c r="G17" t="s">
        <v>78</v>
      </c>
      <c r="H17" t="s">
        <v>78</v>
      </c>
      <c r="I17" t="s">
        <v>78</v>
      </c>
      <c r="J17" t="s">
        <v>881</v>
      </c>
      <c r="K17" t="s">
        <v>80</v>
      </c>
      <c r="L17" t="s">
        <v>81</v>
      </c>
      <c r="M17" t="s">
        <v>82</v>
      </c>
      <c r="N17" t="s">
        <v>371</v>
      </c>
      <c r="O17" t="s">
        <v>131</v>
      </c>
      <c r="P17" t="s">
        <v>85</v>
      </c>
      <c r="Q17" t="s">
        <v>205</v>
      </c>
      <c r="R17" t="s">
        <v>87</v>
      </c>
      <c r="S17" t="s">
        <v>88</v>
      </c>
      <c r="T17" t="s">
        <v>89</v>
      </c>
      <c r="U17" t="s">
        <v>882</v>
      </c>
      <c r="V17" t="s">
        <v>883</v>
      </c>
      <c r="W17" t="s">
        <v>884</v>
      </c>
      <c r="X17" t="s">
        <v>93</v>
      </c>
      <c r="Y17" t="s">
        <v>885</v>
      </c>
      <c r="Z17" t="s">
        <v>886</v>
      </c>
      <c r="AA17" t="s">
        <v>887</v>
      </c>
      <c r="AB17" t="s">
        <v>888</v>
      </c>
      <c r="AC17" t="s">
        <v>98</v>
      </c>
      <c r="AD17" t="s">
        <v>99</v>
      </c>
      <c r="AE17" t="s">
        <v>971</v>
      </c>
      <c r="AF17" t="s">
        <v>99</v>
      </c>
      <c r="AG17">
        <v>1</v>
      </c>
      <c r="AH17">
        <v>368</v>
      </c>
      <c r="AI17">
        <v>1</v>
      </c>
      <c r="AJ17">
        <v>0</v>
      </c>
      <c r="AK17">
        <v>0</v>
      </c>
      <c r="AL17">
        <v>368</v>
      </c>
      <c r="AM17">
        <v>0</v>
      </c>
      <c r="AN17">
        <v>0</v>
      </c>
      <c r="AO17">
        <v>0</v>
      </c>
      <c r="AP17">
        <v>0</v>
      </c>
      <c r="AQ17">
        <v>0</v>
      </c>
      <c r="AR17">
        <v>0</v>
      </c>
      <c r="AS17">
        <v>368</v>
      </c>
      <c r="AT17">
        <v>0</v>
      </c>
      <c r="AU17">
        <v>368</v>
      </c>
      <c r="AV17">
        <v>368</v>
      </c>
      <c r="AW17">
        <v>0</v>
      </c>
      <c r="AX17">
        <v>0</v>
      </c>
      <c r="AY17">
        <v>368</v>
      </c>
      <c r="AZ17">
        <v>368</v>
      </c>
      <c r="BA17">
        <v>368</v>
      </c>
      <c r="BB17" t="s">
        <v>963</v>
      </c>
      <c r="BC17" t="s">
        <v>964</v>
      </c>
      <c r="BD17" t="s">
        <v>78</v>
      </c>
      <c r="BE17" t="s">
        <v>78</v>
      </c>
      <c r="BF17" t="s">
        <v>78</v>
      </c>
      <c r="BG17">
        <v>0</v>
      </c>
      <c r="BH17">
        <v>8384</v>
      </c>
      <c r="BI17">
        <v>137192</v>
      </c>
      <c r="BN17" t="s">
        <v>78</v>
      </c>
      <c r="BO17" t="s">
        <v>78</v>
      </c>
      <c r="BP17" t="s">
        <v>103</v>
      </c>
      <c r="BQ17" t="s">
        <v>103</v>
      </c>
      <c r="BR17" t="s">
        <v>104</v>
      </c>
      <c r="BY17" s="4">
        <f t="shared" si="0"/>
        <v>54.083333333333336</v>
      </c>
    </row>
    <row r="18" spans="1:77" x14ac:dyDescent="0.25">
      <c r="A18" t="s">
        <v>972</v>
      </c>
      <c r="B18" t="s">
        <v>973</v>
      </c>
      <c r="C18" t="s">
        <v>974</v>
      </c>
      <c r="D18" t="s">
        <v>975</v>
      </c>
      <c r="E18" t="s">
        <v>976</v>
      </c>
      <c r="F18" t="s">
        <v>977</v>
      </c>
      <c r="G18" t="s">
        <v>78</v>
      </c>
      <c r="H18" t="s">
        <v>78</v>
      </c>
      <c r="I18" t="s">
        <v>78</v>
      </c>
      <c r="J18" t="s">
        <v>881</v>
      </c>
      <c r="K18" t="s">
        <v>80</v>
      </c>
      <c r="L18" t="s">
        <v>81</v>
      </c>
      <c r="M18" t="s">
        <v>82</v>
      </c>
      <c r="N18" t="s">
        <v>239</v>
      </c>
      <c r="O18" t="s">
        <v>131</v>
      </c>
      <c r="P18" t="s">
        <v>85</v>
      </c>
      <c r="Q18" t="s">
        <v>205</v>
      </c>
      <c r="R18" t="s">
        <v>87</v>
      </c>
      <c r="S18" t="s">
        <v>88</v>
      </c>
      <c r="T18" t="s">
        <v>89</v>
      </c>
      <c r="U18" t="s">
        <v>882</v>
      </c>
      <c r="V18" t="s">
        <v>883</v>
      </c>
      <c r="W18" t="s">
        <v>884</v>
      </c>
      <c r="X18" t="s">
        <v>93</v>
      </c>
      <c r="Y18" t="s">
        <v>885</v>
      </c>
      <c r="Z18" t="s">
        <v>886</v>
      </c>
      <c r="AA18" t="s">
        <v>887</v>
      </c>
      <c r="AB18" t="s">
        <v>888</v>
      </c>
      <c r="AC18" t="s">
        <v>98</v>
      </c>
      <c r="AD18" t="s">
        <v>99</v>
      </c>
      <c r="AE18" t="s">
        <v>971</v>
      </c>
      <c r="AF18" t="s">
        <v>99</v>
      </c>
      <c r="AG18">
        <v>1</v>
      </c>
      <c r="AH18">
        <v>368</v>
      </c>
      <c r="AI18">
        <v>1</v>
      </c>
      <c r="AJ18">
        <v>0</v>
      </c>
      <c r="AK18">
        <v>0</v>
      </c>
      <c r="AL18">
        <v>368</v>
      </c>
      <c r="AM18">
        <v>0</v>
      </c>
      <c r="AN18">
        <v>0</v>
      </c>
      <c r="AO18">
        <v>0</v>
      </c>
      <c r="AP18">
        <v>0</v>
      </c>
      <c r="AQ18">
        <v>0</v>
      </c>
      <c r="AR18">
        <v>0</v>
      </c>
      <c r="AS18">
        <v>368</v>
      </c>
      <c r="AT18">
        <v>0</v>
      </c>
      <c r="AU18">
        <v>368</v>
      </c>
      <c r="AV18">
        <v>368</v>
      </c>
      <c r="AW18">
        <v>0</v>
      </c>
      <c r="AX18">
        <v>0</v>
      </c>
      <c r="AY18">
        <v>368</v>
      </c>
      <c r="AZ18">
        <v>368</v>
      </c>
      <c r="BA18">
        <v>368</v>
      </c>
      <c r="BB18" t="s">
        <v>963</v>
      </c>
      <c r="BC18" t="s">
        <v>964</v>
      </c>
      <c r="BD18" t="s">
        <v>78</v>
      </c>
      <c r="BE18" t="s">
        <v>78</v>
      </c>
      <c r="BF18" t="s">
        <v>78</v>
      </c>
      <c r="BG18">
        <v>0</v>
      </c>
      <c r="BH18">
        <v>8384</v>
      </c>
      <c r="BI18">
        <v>137192</v>
      </c>
      <c r="BN18" t="s">
        <v>78</v>
      </c>
      <c r="BO18" t="s">
        <v>78</v>
      </c>
      <c r="BP18" t="s">
        <v>103</v>
      </c>
      <c r="BQ18" t="s">
        <v>103</v>
      </c>
      <c r="BR18" t="s">
        <v>104</v>
      </c>
      <c r="BY18" s="4">
        <f t="shared" si="0"/>
        <v>54.083333333333336</v>
      </c>
    </row>
    <row r="19" spans="1:77" x14ac:dyDescent="0.25">
      <c r="A19" t="s">
        <v>978</v>
      </c>
      <c r="B19" t="s">
        <v>979</v>
      </c>
      <c r="C19" t="s">
        <v>980</v>
      </c>
      <c r="D19" t="s">
        <v>981</v>
      </c>
      <c r="E19" t="s">
        <v>982</v>
      </c>
      <c r="F19" t="s">
        <v>983</v>
      </c>
      <c r="G19" t="s">
        <v>78</v>
      </c>
      <c r="H19" t="s">
        <v>78</v>
      </c>
      <c r="I19" t="s">
        <v>78</v>
      </c>
      <c r="J19" t="s">
        <v>881</v>
      </c>
      <c r="K19" t="s">
        <v>80</v>
      </c>
      <c r="L19" t="s">
        <v>81</v>
      </c>
      <c r="M19" t="s">
        <v>82</v>
      </c>
      <c r="N19" t="s">
        <v>371</v>
      </c>
      <c r="O19" t="s">
        <v>131</v>
      </c>
      <c r="P19" t="s">
        <v>85</v>
      </c>
      <c r="Q19" t="s">
        <v>205</v>
      </c>
      <c r="R19" t="s">
        <v>87</v>
      </c>
      <c r="S19" t="s">
        <v>88</v>
      </c>
      <c r="T19" t="s">
        <v>89</v>
      </c>
      <c r="U19" t="s">
        <v>882</v>
      </c>
      <c r="V19" t="s">
        <v>883</v>
      </c>
      <c r="W19" t="s">
        <v>884</v>
      </c>
      <c r="X19" t="s">
        <v>93</v>
      </c>
      <c r="Y19" t="s">
        <v>885</v>
      </c>
      <c r="Z19" t="s">
        <v>886</v>
      </c>
      <c r="AA19" t="s">
        <v>887</v>
      </c>
      <c r="AB19" t="s">
        <v>888</v>
      </c>
      <c r="AC19" t="s">
        <v>98</v>
      </c>
      <c r="AD19" t="s">
        <v>99</v>
      </c>
      <c r="AE19" t="s">
        <v>971</v>
      </c>
      <c r="AF19" t="s">
        <v>99</v>
      </c>
      <c r="AG19">
        <v>1</v>
      </c>
      <c r="AH19">
        <v>368</v>
      </c>
      <c r="AI19">
        <v>1</v>
      </c>
      <c r="AJ19">
        <v>0</v>
      </c>
      <c r="AK19">
        <v>0</v>
      </c>
      <c r="AL19">
        <v>368</v>
      </c>
      <c r="AM19">
        <v>0</v>
      </c>
      <c r="AN19">
        <v>0</v>
      </c>
      <c r="AO19">
        <v>0</v>
      </c>
      <c r="AP19">
        <v>0</v>
      </c>
      <c r="AQ19">
        <v>0</v>
      </c>
      <c r="AR19">
        <v>0</v>
      </c>
      <c r="AS19">
        <v>368</v>
      </c>
      <c r="AT19">
        <v>0</v>
      </c>
      <c r="AU19">
        <v>368</v>
      </c>
      <c r="AV19">
        <v>368</v>
      </c>
      <c r="AW19">
        <v>0</v>
      </c>
      <c r="AX19">
        <v>0</v>
      </c>
      <c r="AY19">
        <v>368</v>
      </c>
      <c r="AZ19">
        <v>368</v>
      </c>
      <c r="BA19">
        <v>368</v>
      </c>
      <c r="BB19" t="s">
        <v>963</v>
      </c>
      <c r="BC19" t="s">
        <v>964</v>
      </c>
      <c r="BD19" t="s">
        <v>78</v>
      </c>
      <c r="BE19" t="s">
        <v>78</v>
      </c>
      <c r="BF19" t="s">
        <v>78</v>
      </c>
      <c r="BG19">
        <v>0</v>
      </c>
      <c r="BH19">
        <v>8384</v>
      </c>
      <c r="BI19">
        <v>137192</v>
      </c>
      <c r="BN19" t="s">
        <v>78</v>
      </c>
      <c r="BO19" t="s">
        <v>78</v>
      </c>
      <c r="BP19" t="s">
        <v>103</v>
      </c>
      <c r="BQ19" t="s">
        <v>103</v>
      </c>
      <c r="BR19" t="s">
        <v>104</v>
      </c>
      <c r="BY19" s="4">
        <f t="shared" si="0"/>
        <v>54.083333333333336</v>
      </c>
    </row>
    <row r="20" spans="1:77" x14ac:dyDescent="0.25">
      <c r="A20" t="s">
        <v>984</v>
      </c>
      <c r="B20" t="s">
        <v>985</v>
      </c>
      <c r="C20" t="s">
        <v>986</v>
      </c>
      <c r="D20" t="s">
        <v>987</v>
      </c>
      <c r="E20" t="s">
        <v>988</v>
      </c>
      <c r="F20" t="s">
        <v>989</v>
      </c>
      <c r="G20" t="s">
        <v>78</v>
      </c>
      <c r="H20" t="s">
        <v>78</v>
      </c>
      <c r="I20" t="s">
        <v>78</v>
      </c>
      <c r="J20" t="s">
        <v>881</v>
      </c>
      <c r="K20" t="s">
        <v>80</v>
      </c>
      <c r="L20" t="s">
        <v>81</v>
      </c>
      <c r="M20" t="s">
        <v>82</v>
      </c>
      <c r="N20" t="s">
        <v>371</v>
      </c>
      <c r="O20" t="s">
        <v>84</v>
      </c>
      <c r="P20" t="s">
        <v>85</v>
      </c>
      <c r="Q20" t="s">
        <v>205</v>
      </c>
      <c r="R20" t="s">
        <v>87</v>
      </c>
      <c r="S20" t="s">
        <v>88</v>
      </c>
      <c r="T20" t="s">
        <v>89</v>
      </c>
      <c r="U20" t="s">
        <v>882</v>
      </c>
      <c r="V20" t="s">
        <v>883</v>
      </c>
      <c r="W20" t="s">
        <v>884</v>
      </c>
      <c r="X20" t="s">
        <v>93</v>
      </c>
      <c r="Y20" t="s">
        <v>885</v>
      </c>
      <c r="Z20" t="s">
        <v>886</v>
      </c>
      <c r="AA20" t="s">
        <v>887</v>
      </c>
      <c r="AB20" t="s">
        <v>888</v>
      </c>
      <c r="AC20" t="s">
        <v>98</v>
      </c>
      <c r="AD20" t="s">
        <v>99</v>
      </c>
      <c r="AE20" t="s">
        <v>990</v>
      </c>
      <c r="AF20" t="s">
        <v>99</v>
      </c>
      <c r="AG20">
        <v>1</v>
      </c>
      <c r="AH20">
        <v>551</v>
      </c>
      <c r="AI20">
        <v>1</v>
      </c>
      <c r="AJ20">
        <v>0</v>
      </c>
      <c r="AK20">
        <v>0</v>
      </c>
      <c r="AL20">
        <v>551</v>
      </c>
      <c r="AM20">
        <v>0</v>
      </c>
      <c r="AN20">
        <v>0</v>
      </c>
      <c r="AO20">
        <v>0</v>
      </c>
      <c r="AP20">
        <v>0</v>
      </c>
      <c r="AQ20">
        <v>0</v>
      </c>
      <c r="AR20">
        <v>0</v>
      </c>
      <c r="AS20">
        <v>600</v>
      </c>
      <c r="AT20">
        <v>0</v>
      </c>
      <c r="AU20">
        <v>600</v>
      </c>
      <c r="AV20">
        <v>600</v>
      </c>
      <c r="AW20">
        <v>49</v>
      </c>
      <c r="AX20">
        <v>0</v>
      </c>
      <c r="AY20">
        <v>600</v>
      </c>
      <c r="AZ20">
        <v>600</v>
      </c>
      <c r="BA20">
        <v>551</v>
      </c>
      <c r="BB20" t="s">
        <v>963</v>
      </c>
      <c r="BC20" t="s">
        <v>991</v>
      </c>
      <c r="BD20" t="s">
        <v>78</v>
      </c>
      <c r="BE20" t="s">
        <v>78</v>
      </c>
      <c r="BF20" t="s">
        <v>78</v>
      </c>
      <c r="BG20">
        <v>0</v>
      </c>
      <c r="BH20">
        <v>2351</v>
      </c>
      <c r="BI20">
        <v>446627</v>
      </c>
      <c r="BN20" t="s">
        <v>78</v>
      </c>
      <c r="BO20" t="s">
        <v>78</v>
      </c>
      <c r="BP20" t="s">
        <v>103</v>
      </c>
      <c r="BQ20" t="s">
        <v>103</v>
      </c>
      <c r="BR20" t="s">
        <v>104</v>
      </c>
      <c r="BY20" s="4">
        <f t="shared" si="0"/>
        <v>53.583333333333336</v>
      </c>
    </row>
    <row r="21" spans="1:77" x14ac:dyDescent="0.25">
      <c r="A21" t="s">
        <v>992</v>
      </c>
      <c r="B21" t="s">
        <v>993</v>
      </c>
      <c r="C21" t="s">
        <v>994</v>
      </c>
      <c r="D21" t="s">
        <v>995</v>
      </c>
      <c r="E21" t="s">
        <v>996</v>
      </c>
      <c r="F21" t="s">
        <v>997</v>
      </c>
      <c r="G21" t="s">
        <v>78</v>
      </c>
      <c r="H21" t="s">
        <v>78</v>
      </c>
      <c r="I21" t="s">
        <v>78</v>
      </c>
      <c r="J21" t="s">
        <v>881</v>
      </c>
      <c r="K21" t="s">
        <v>80</v>
      </c>
      <c r="L21" t="s">
        <v>81</v>
      </c>
      <c r="M21" t="s">
        <v>82</v>
      </c>
      <c r="N21" t="s">
        <v>371</v>
      </c>
      <c r="O21" t="s">
        <v>84</v>
      </c>
      <c r="P21" t="s">
        <v>85</v>
      </c>
      <c r="Q21" t="s">
        <v>205</v>
      </c>
      <c r="R21" t="s">
        <v>87</v>
      </c>
      <c r="S21" t="s">
        <v>88</v>
      </c>
      <c r="T21" t="s">
        <v>89</v>
      </c>
      <c r="U21" t="s">
        <v>882</v>
      </c>
      <c r="V21" t="s">
        <v>883</v>
      </c>
      <c r="W21" t="s">
        <v>884</v>
      </c>
      <c r="X21" t="s">
        <v>93</v>
      </c>
      <c r="Y21" t="s">
        <v>885</v>
      </c>
      <c r="Z21" t="s">
        <v>886</v>
      </c>
      <c r="AA21" t="s">
        <v>887</v>
      </c>
      <c r="AB21" t="s">
        <v>888</v>
      </c>
      <c r="AC21" t="s">
        <v>98</v>
      </c>
      <c r="AD21" t="s">
        <v>99</v>
      </c>
      <c r="AE21" t="s">
        <v>998</v>
      </c>
      <c r="AF21" t="s">
        <v>99</v>
      </c>
      <c r="AG21">
        <v>4</v>
      </c>
      <c r="AH21">
        <v>1150</v>
      </c>
      <c r="AI21">
        <v>4</v>
      </c>
      <c r="AJ21">
        <v>0</v>
      </c>
      <c r="AK21">
        <v>0</v>
      </c>
      <c r="AL21">
        <v>1150</v>
      </c>
      <c r="AM21">
        <v>0</v>
      </c>
      <c r="AN21">
        <v>0</v>
      </c>
      <c r="AO21">
        <v>0</v>
      </c>
      <c r="AP21">
        <v>0</v>
      </c>
      <c r="AQ21">
        <v>0</v>
      </c>
      <c r="AR21">
        <v>0</v>
      </c>
      <c r="AS21">
        <v>600</v>
      </c>
      <c r="AT21">
        <v>600</v>
      </c>
      <c r="AU21">
        <v>1200</v>
      </c>
      <c r="AV21">
        <v>900</v>
      </c>
      <c r="AW21">
        <v>0</v>
      </c>
      <c r="AX21">
        <v>0</v>
      </c>
      <c r="AY21">
        <v>900</v>
      </c>
      <c r="AZ21">
        <v>900</v>
      </c>
      <c r="BA21">
        <v>1150</v>
      </c>
      <c r="BB21" t="s">
        <v>305</v>
      </c>
      <c r="BC21" t="s">
        <v>999</v>
      </c>
      <c r="BD21" t="s">
        <v>78</v>
      </c>
      <c r="BE21" t="s">
        <v>78</v>
      </c>
      <c r="BF21" t="s">
        <v>78</v>
      </c>
      <c r="BG21">
        <v>0</v>
      </c>
      <c r="BH21">
        <v>39394</v>
      </c>
      <c r="BI21">
        <v>403570</v>
      </c>
      <c r="BN21" t="s">
        <v>78</v>
      </c>
      <c r="BO21" t="s">
        <v>78</v>
      </c>
      <c r="BP21" t="s">
        <v>103</v>
      </c>
      <c r="BQ21" t="s">
        <v>103</v>
      </c>
      <c r="BR21" t="s">
        <v>104</v>
      </c>
      <c r="BY21" s="4">
        <f t="shared" si="0"/>
        <v>52.083333333333336</v>
      </c>
    </row>
    <row r="22" spans="1:77" x14ac:dyDescent="0.25">
      <c r="A22" t="s">
        <v>1000</v>
      </c>
      <c r="B22" t="s">
        <v>1001</v>
      </c>
      <c r="C22" t="s">
        <v>1002</v>
      </c>
      <c r="D22" t="s">
        <v>1003</v>
      </c>
      <c r="E22" t="s">
        <v>1004</v>
      </c>
      <c r="F22" t="s">
        <v>1005</v>
      </c>
      <c r="G22" t="s">
        <v>78</v>
      </c>
      <c r="H22" t="s">
        <v>78</v>
      </c>
      <c r="I22" t="s">
        <v>78</v>
      </c>
      <c r="J22" t="s">
        <v>881</v>
      </c>
      <c r="K22" t="s">
        <v>80</v>
      </c>
      <c r="L22" t="s">
        <v>81</v>
      </c>
      <c r="M22" t="s">
        <v>82</v>
      </c>
      <c r="N22" t="s">
        <v>371</v>
      </c>
      <c r="O22" t="s">
        <v>112</v>
      </c>
      <c r="P22" t="s">
        <v>85</v>
      </c>
      <c r="Q22" t="s">
        <v>205</v>
      </c>
      <c r="R22" t="s">
        <v>87</v>
      </c>
      <c r="S22" t="s">
        <v>88</v>
      </c>
      <c r="T22" t="s">
        <v>89</v>
      </c>
      <c r="U22" t="s">
        <v>882</v>
      </c>
      <c r="V22" t="s">
        <v>883</v>
      </c>
      <c r="W22" t="s">
        <v>884</v>
      </c>
      <c r="X22" t="s">
        <v>93</v>
      </c>
      <c r="Y22" t="s">
        <v>885</v>
      </c>
      <c r="Z22" t="s">
        <v>886</v>
      </c>
      <c r="AA22" t="s">
        <v>887</v>
      </c>
      <c r="AB22" t="s">
        <v>888</v>
      </c>
      <c r="AC22" t="s">
        <v>98</v>
      </c>
      <c r="AD22" t="s">
        <v>99</v>
      </c>
      <c r="AE22" t="s">
        <v>809</v>
      </c>
      <c r="AF22" t="s">
        <v>99</v>
      </c>
      <c r="AG22">
        <v>1</v>
      </c>
      <c r="AH22">
        <v>333</v>
      </c>
      <c r="AI22">
        <v>1</v>
      </c>
      <c r="AJ22">
        <v>0</v>
      </c>
      <c r="AK22">
        <v>0</v>
      </c>
      <c r="AL22">
        <v>333</v>
      </c>
      <c r="AM22">
        <v>0</v>
      </c>
      <c r="AN22">
        <v>0</v>
      </c>
      <c r="AO22">
        <v>0</v>
      </c>
      <c r="AP22">
        <v>0</v>
      </c>
      <c r="AQ22">
        <v>0</v>
      </c>
      <c r="AR22">
        <v>0</v>
      </c>
      <c r="AS22">
        <v>384</v>
      </c>
      <c r="AT22">
        <v>0</v>
      </c>
      <c r="AU22">
        <v>384</v>
      </c>
      <c r="AV22">
        <v>384</v>
      </c>
      <c r="AW22">
        <v>51</v>
      </c>
      <c r="AX22">
        <v>0</v>
      </c>
      <c r="AY22">
        <v>384</v>
      </c>
      <c r="AZ22">
        <v>384</v>
      </c>
      <c r="BA22">
        <v>333</v>
      </c>
      <c r="BB22" t="s">
        <v>819</v>
      </c>
      <c r="BC22" t="s">
        <v>820</v>
      </c>
      <c r="BD22" t="s">
        <v>78</v>
      </c>
      <c r="BE22" t="s">
        <v>78</v>
      </c>
      <c r="BF22" t="s">
        <v>78</v>
      </c>
      <c r="BG22">
        <v>0</v>
      </c>
      <c r="BH22">
        <v>18695</v>
      </c>
      <c r="BI22">
        <v>171505</v>
      </c>
      <c r="BN22" t="s">
        <v>78</v>
      </c>
      <c r="BO22" t="s">
        <v>78</v>
      </c>
      <c r="BP22" t="s">
        <v>103</v>
      </c>
      <c r="BQ22" t="s">
        <v>103</v>
      </c>
      <c r="BR22" t="s">
        <v>104</v>
      </c>
      <c r="BY22" s="4">
        <f t="shared" si="0"/>
        <v>48.083333333333336</v>
      </c>
    </row>
    <row r="23" spans="1:77" x14ac:dyDescent="0.25">
      <c r="A23" t="s">
        <v>1006</v>
      </c>
      <c r="B23" t="s">
        <v>1007</v>
      </c>
      <c r="C23" t="s">
        <v>1008</v>
      </c>
      <c r="D23" t="s">
        <v>1009</v>
      </c>
      <c r="E23" t="s">
        <v>1010</v>
      </c>
      <c r="F23" t="s">
        <v>1011</v>
      </c>
      <c r="G23" t="s">
        <v>78</v>
      </c>
      <c r="H23" t="s">
        <v>78</v>
      </c>
      <c r="I23" t="s">
        <v>78</v>
      </c>
      <c r="J23" t="s">
        <v>881</v>
      </c>
      <c r="K23" t="s">
        <v>80</v>
      </c>
      <c r="L23" t="s">
        <v>81</v>
      </c>
      <c r="M23" t="s">
        <v>82</v>
      </c>
      <c r="N23" t="s">
        <v>371</v>
      </c>
      <c r="O23" t="s">
        <v>131</v>
      </c>
      <c r="P23" t="s">
        <v>85</v>
      </c>
      <c r="Q23" t="s">
        <v>205</v>
      </c>
      <c r="R23" t="s">
        <v>87</v>
      </c>
      <c r="S23" t="s">
        <v>88</v>
      </c>
      <c r="T23" t="s">
        <v>89</v>
      </c>
      <c r="U23" t="s">
        <v>882</v>
      </c>
      <c r="V23" t="s">
        <v>883</v>
      </c>
      <c r="W23" t="s">
        <v>884</v>
      </c>
      <c r="X23" t="s">
        <v>93</v>
      </c>
      <c r="Y23" t="s">
        <v>885</v>
      </c>
      <c r="Z23" t="s">
        <v>886</v>
      </c>
      <c r="AA23" t="s">
        <v>887</v>
      </c>
      <c r="AB23" t="s">
        <v>888</v>
      </c>
      <c r="AC23" t="s">
        <v>98</v>
      </c>
      <c r="AD23" t="s">
        <v>99</v>
      </c>
      <c r="AE23" t="s">
        <v>971</v>
      </c>
      <c r="AF23" t="s">
        <v>99</v>
      </c>
      <c r="AG23">
        <v>1</v>
      </c>
      <c r="AH23">
        <v>368</v>
      </c>
      <c r="AI23">
        <v>1</v>
      </c>
      <c r="AJ23">
        <v>0</v>
      </c>
      <c r="AK23">
        <v>0</v>
      </c>
      <c r="AL23">
        <v>368</v>
      </c>
      <c r="AM23">
        <v>0</v>
      </c>
      <c r="AN23">
        <v>0</v>
      </c>
      <c r="AO23">
        <v>0</v>
      </c>
      <c r="AP23">
        <v>0</v>
      </c>
      <c r="AQ23">
        <v>0</v>
      </c>
      <c r="AR23">
        <v>0</v>
      </c>
      <c r="AS23">
        <v>368</v>
      </c>
      <c r="AT23">
        <v>0</v>
      </c>
      <c r="AU23">
        <v>368</v>
      </c>
      <c r="AV23">
        <v>368</v>
      </c>
      <c r="AW23">
        <v>0</v>
      </c>
      <c r="AX23">
        <v>0</v>
      </c>
      <c r="AY23">
        <v>368</v>
      </c>
      <c r="AZ23">
        <v>368</v>
      </c>
      <c r="BA23">
        <v>368</v>
      </c>
      <c r="BB23" t="s">
        <v>1012</v>
      </c>
      <c r="BC23" t="s">
        <v>1012</v>
      </c>
      <c r="BD23" t="s">
        <v>78</v>
      </c>
      <c r="BE23" t="s">
        <v>78</v>
      </c>
      <c r="BF23" t="s">
        <v>78</v>
      </c>
      <c r="BG23">
        <v>0</v>
      </c>
      <c r="BH23">
        <v>13890</v>
      </c>
      <c r="BI23">
        <v>137192</v>
      </c>
      <c r="BN23" t="s">
        <v>78</v>
      </c>
      <c r="BO23" t="s">
        <v>78</v>
      </c>
      <c r="BP23" t="s">
        <v>103</v>
      </c>
      <c r="BQ23" t="s">
        <v>103</v>
      </c>
      <c r="BR23" t="s">
        <v>104</v>
      </c>
      <c r="BY23" s="4">
        <f t="shared" si="0"/>
        <v>46.916666666666664</v>
      </c>
    </row>
    <row r="24" spans="1:77" x14ac:dyDescent="0.25">
      <c r="A24" t="s">
        <v>1013</v>
      </c>
      <c r="B24" t="s">
        <v>1014</v>
      </c>
      <c r="C24" t="s">
        <v>1015</v>
      </c>
      <c r="D24" t="s">
        <v>1016</v>
      </c>
      <c r="E24" t="s">
        <v>1017</v>
      </c>
      <c r="F24" t="s">
        <v>1018</v>
      </c>
      <c r="G24" t="s">
        <v>78</v>
      </c>
      <c r="H24" t="s">
        <v>78</v>
      </c>
      <c r="I24" t="s">
        <v>78</v>
      </c>
      <c r="J24" t="s">
        <v>881</v>
      </c>
      <c r="K24" t="s">
        <v>80</v>
      </c>
      <c r="L24" t="s">
        <v>81</v>
      </c>
      <c r="M24" t="s">
        <v>82</v>
      </c>
      <c r="N24" t="s">
        <v>239</v>
      </c>
      <c r="O24" t="s">
        <v>131</v>
      </c>
      <c r="P24" t="s">
        <v>85</v>
      </c>
      <c r="Q24" t="s">
        <v>205</v>
      </c>
      <c r="R24" t="s">
        <v>87</v>
      </c>
      <c r="S24" t="s">
        <v>88</v>
      </c>
      <c r="T24" t="s">
        <v>89</v>
      </c>
      <c r="U24" t="s">
        <v>882</v>
      </c>
      <c r="V24" t="s">
        <v>883</v>
      </c>
      <c r="W24" t="s">
        <v>884</v>
      </c>
      <c r="X24" t="s">
        <v>93</v>
      </c>
      <c r="Y24" t="s">
        <v>885</v>
      </c>
      <c r="Z24" t="s">
        <v>886</v>
      </c>
      <c r="AA24" t="s">
        <v>887</v>
      </c>
      <c r="AB24" t="s">
        <v>888</v>
      </c>
      <c r="AC24" t="s">
        <v>98</v>
      </c>
      <c r="AD24" t="s">
        <v>99</v>
      </c>
      <c r="AE24" t="s">
        <v>971</v>
      </c>
      <c r="AF24" t="s">
        <v>99</v>
      </c>
      <c r="AG24">
        <v>1</v>
      </c>
      <c r="AH24">
        <v>368</v>
      </c>
      <c r="AI24">
        <v>1</v>
      </c>
      <c r="AJ24">
        <v>0</v>
      </c>
      <c r="AK24">
        <v>0</v>
      </c>
      <c r="AL24">
        <v>368</v>
      </c>
      <c r="AM24">
        <v>0</v>
      </c>
      <c r="AN24">
        <v>0</v>
      </c>
      <c r="AO24">
        <v>0</v>
      </c>
      <c r="AP24">
        <v>0</v>
      </c>
      <c r="AQ24">
        <v>0</v>
      </c>
      <c r="AR24">
        <v>0</v>
      </c>
      <c r="AS24">
        <v>368</v>
      </c>
      <c r="AT24">
        <v>0</v>
      </c>
      <c r="AU24">
        <v>368</v>
      </c>
      <c r="AV24">
        <v>368</v>
      </c>
      <c r="AW24">
        <v>0</v>
      </c>
      <c r="AX24">
        <v>0</v>
      </c>
      <c r="AY24">
        <v>368</v>
      </c>
      <c r="AZ24">
        <v>368</v>
      </c>
      <c r="BA24">
        <v>368</v>
      </c>
      <c r="BB24" t="s">
        <v>1012</v>
      </c>
      <c r="BC24" t="s">
        <v>1012</v>
      </c>
      <c r="BD24" t="s">
        <v>78</v>
      </c>
      <c r="BE24" t="s">
        <v>78</v>
      </c>
      <c r="BF24" t="s">
        <v>78</v>
      </c>
      <c r="BG24">
        <v>0</v>
      </c>
      <c r="BH24">
        <v>13890</v>
      </c>
      <c r="BI24">
        <v>137192</v>
      </c>
      <c r="BN24" t="s">
        <v>78</v>
      </c>
      <c r="BO24" t="s">
        <v>78</v>
      </c>
      <c r="BP24" t="s">
        <v>103</v>
      </c>
      <c r="BQ24" t="s">
        <v>103</v>
      </c>
      <c r="BR24" t="s">
        <v>104</v>
      </c>
      <c r="BY24" s="4">
        <f t="shared" si="0"/>
        <v>46.916666666666664</v>
      </c>
    </row>
    <row r="25" spans="1:77" x14ac:dyDescent="0.25">
      <c r="A25" t="s">
        <v>1019</v>
      </c>
      <c r="B25" t="s">
        <v>1020</v>
      </c>
      <c r="C25" t="s">
        <v>1021</v>
      </c>
      <c r="D25" t="s">
        <v>1022</v>
      </c>
      <c r="E25" t="s">
        <v>1023</v>
      </c>
      <c r="F25" t="s">
        <v>1024</v>
      </c>
      <c r="G25" t="s">
        <v>78</v>
      </c>
      <c r="H25" t="s">
        <v>78</v>
      </c>
      <c r="I25" t="s">
        <v>78</v>
      </c>
      <c r="J25" t="s">
        <v>881</v>
      </c>
      <c r="K25" t="s">
        <v>80</v>
      </c>
      <c r="L25" t="s">
        <v>81</v>
      </c>
      <c r="M25" t="s">
        <v>82</v>
      </c>
      <c r="N25" t="s">
        <v>371</v>
      </c>
      <c r="O25" t="s">
        <v>84</v>
      </c>
      <c r="P25" t="s">
        <v>85</v>
      </c>
      <c r="Q25" t="s">
        <v>205</v>
      </c>
      <c r="R25" t="s">
        <v>87</v>
      </c>
      <c r="S25" t="s">
        <v>88</v>
      </c>
      <c r="T25" t="s">
        <v>89</v>
      </c>
      <c r="U25" t="s">
        <v>882</v>
      </c>
      <c r="V25" t="s">
        <v>883</v>
      </c>
      <c r="W25" t="s">
        <v>884</v>
      </c>
      <c r="X25" t="s">
        <v>93</v>
      </c>
      <c r="Y25" t="s">
        <v>885</v>
      </c>
      <c r="Z25" t="s">
        <v>886</v>
      </c>
      <c r="AA25" t="s">
        <v>887</v>
      </c>
      <c r="AB25" t="s">
        <v>888</v>
      </c>
      <c r="AC25" t="s">
        <v>98</v>
      </c>
      <c r="AD25" t="s">
        <v>99</v>
      </c>
      <c r="AE25" t="s">
        <v>1025</v>
      </c>
      <c r="AF25" t="s">
        <v>99</v>
      </c>
      <c r="AG25">
        <v>3</v>
      </c>
      <c r="AH25">
        <v>1082</v>
      </c>
      <c r="AI25">
        <v>2</v>
      </c>
      <c r="AJ25">
        <v>148</v>
      </c>
      <c r="AK25">
        <v>1</v>
      </c>
      <c r="AL25">
        <v>1230</v>
      </c>
      <c r="AM25">
        <v>0</v>
      </c>
      <c r="AN25">
        <v>0</v>
      </c>
      <c r="AO25">
        <v>148</v>
      </c>
      <c r="AP25">
        <v>0</v>
      </c>
      <c r="AQ25">
        <v>0</v>
      </c>
      <c r="AR25">
        <v>0</v>
      </c>
      <c r="AS25">
        <v>507</v>
      </c>
      <c r="AT25">
        <v>947</v>
      </c>
      <c r="AU25">
        <v>1454</v>
      </c>
      <c r="AV25">
        <v>981</v>
      </c>
      <c r="AW25">
        <v>0</v>
      </c>
      <c r="AX25">
        <v>0</v>
      </c>
      <c r="AY25">
        <v>981</v>
      </c>
      <c r="AZ25">
        <v>981</v>
      </c>
      <c r="BA25">
        <v>1230</v>
      </c>
      <c r="BB25" t="s">
        <v>1012</v>
      </c>
      <c r="BC25" t="s">
        <v>1012</v>
      </c>
      <c r="BD25" t="s">
        <v>78</v>
      </c>
      <c r="BE25" t="s">
        <v>78</v>
      </c>
      <c r="BF25" t="s">
        <v>78</v>
      </c>
      <c r="BG25">
        <v>0</v>
      </c>
      <c r="BH25">
        <v>63373</v>
      </c>
      <c r="BI25">
        <v>730235</v>
      </c>
      <c r="BN25" t="s">
        <v>78</v>
      </c>
      <c r="BO25" t="s">
        <v>78</v>
      </c>
      <c r="BP25" t="s">
        <v>103</v>
      </c>
      <c r="BQ25" t="s">
        <v>103</v>
      </c>
      <c r="BR25" t="s">
        <v>104</v>
      </c>
      <c r="BY25" s="4">
        <f t="shared" si="0"/>
        <v>46.916666666666664</v>
      </c>
    </row>
    <row r="26" spans="1:77" x14ac:dyDescent="0.25">
      <c r="A26" t="s">
        <v>776</v>
      </c>
      <c r="B26" t="s">
        <v>1026</v>
      </c>
      <c r="C26" t="s">
        <v>1027</v>
      </c>
      <c r="D26" t="s">
        <v>1028</v>
      </c>
      <c r="E26" t="s">
        <v>1029</v>
      </c>
      <c r="F26" t="s">
        <v>1030</v>
      </c>
      <c r="G26" t="s">
        <v>78</v>
      </c>
      <c r="H26" t="s">
        <v>78</v>
      </c>
      <c r="I26" t="s">
        <v>78</v>
      </c>
      <c r="J26" t="s">
        <v>881</v>
      </c>
      <c r="K26" t="s">
        <v>80</v>
      </c>
      <c r="L26" t="s">
        <v>81</v>
      </c>
      <c r="M26" t="s">
        <v>82</v>
      </c>
      <c r="N26" t="s">
        <v>267</v>
      </c>
      <c r="O26" t="s">
        <v>131</v>
      </c>
      <c r="P26" t="s">
        <v>85</v>
      </c>
      <c r="Q26" t="s">
        <v>205</v>
      </c>
      <c r="R26" t="s">
        <v>87</v>
      </c>
      <c r="S26" t="s">
        <v>88</v>
      </c>
      <c r="T26" t="s">
        <v>89</v>
      </c>
      <c r="U26" t="s">
        <v>882</v>
      </c>
      <c r="V26" t="s">
        <v>883</v>
      </c>
      <c r="W26" t="s">
        <v>884</v>
      </c>
      <c r="X26" t="s">
        <v>93</v>
      </c>
      <c r="Y26" t="s">
        <v>885</v>
      </c>
      <c r="Z26" t="s">
        <v>886</v>
      </c>
      <c r="AA26" t="s">
        <v>887</v>
      </c>
      <c r="AB26" t="s">
        <v>888</v>
      </c>
      <c r="AC26" t="s">
        <v>98</v>
      </c>
      <c r="AD26" t="s">
        <v>99</v>
      </c>
      <c r="AE26" t="s">
        <v>1031</v>
      </c>
      <c r="AF26" t="s">
        <v>99</v>
      </c>
      <c r="AG26">
        <v>11</v>
      </c>
      <c r="AH26">
        <v>4606</v>
      </c>
      <c r="AI26">
        <v>11</v>
      </c>
      <c r="AJ26">
        <v>0</v>
      </c>
      <c r="AK26">
        <v>0</v>
      </c>
      <c r="AL26">
        <v>4606</v>
      </c>
      <c r="AM26">
        <v>0</v>
      </c>
      <c r="AN26">
        <v>0</v>
      </c>
      <c r="AO26">
        <v>0</v>
      </c>
      <c r="AP26">
        <v>0</v>
      </c>
      <c r="AQ26">
        <v>0</v>
      </c>
      <c r="AR26">
        <v>0</v>
      </c>
      <c r="AS26">
        <v>4800</v>
      </c>
      <c r="AT26">
        <v>0</v>
      </c>
      <c r="AU26">
        <v>4800</v>
      </c>
      <c r="AV26">
        <v>4800</v>
      </c>
      <c r="AW26">
        <v>194</v>
      </c>
      <c r="AX26">
        <v>0</v>
      </c>
      <c r="AY26">
        <v>4800</v>
      </c>
      <c r="AZ26">
        <v>4800</v>
      </c>
      <c r="BA26">
        <v>4606</v>
      </c>
      <c r="BB26" t="s">
        <v>702</v>
      </c>
      <c r="BC26" t="s">
        <v>703</v>
      </c>
      <c r="BD26" t="s">
        <v>78</v>
      </c>
      <c r="BE26" t="s">
        <v>78</v>
      </c>
      <c r="BF26" t="s">
        <v>78</v>
      </c>
      <c r="BG26">
        <v>0</v>
      </c>
      <c r="BH26">
        <v>73309</v>
      </c>
      <c r="BI26">
        <v>2143810</v>
      </c>
      <c r="BN26" t="s">
        <v>78</v>
      </c>
      <c r="BO26" t="s">
        <v>78</v>
      </c>
      <c r="BP26" t="s">
        <v>103</v>
      </c>
      <c r="BQ26" t="s">
        <v>103</v>
      </c>
      <c r="BR26" t="s">
        <v>104</v>
      </c>
      <c r="BY26" s="4">
        <f t="shared" si="0"/>
        <v>46.083333333333336</v>
      </c>
    </row>
    <row r="27" spans="1:77" x14ac:dyDescent="0.25">
      <c r="A27" t="s">
        <v>1032</v>
      </c>
      <c r="B27" t="s">
        <v>1033</v>
      </c>
      <c r="C27" t="s">
        <v>1034</v>
      </c>
      <c r="D27" t="s">
        <v>1035</v>
      </c>
      <c r="E27" t="s">
        <v>1036</v>
      </c>
      <c r="F27" t="s">
        <v>1037</v>
      </c>
      <c r="G27" t="s">
        <v>78</v>
      </c>
      <c r="H27" t="s">
        <v>78</v>
      </c>
      <c r="I27" t="s">
        <v>78</v>
      </c>
      <c r="J27" t="s">
        <v>881</v>
      </c>
      <c r="K27" t="s">
        <v>80</v>
      </c>
      <c r="L27" t="s">
        <v>81</v>
      </c>
      <c r="M27" t="s">
        <v>82</v>
      </c>
      <c r="N27" t="s">
        <v>371</v>
      </c>
      <c r="O27" t="s">
        <v>84</v>
      </c>
      <c r="P27" t="s">
        <v>85</v>
      </c>
      <c r="Q27" t="s">
        <v>205</v>
      </c>
      <c r="R27" t="s">
        <v>87</v>
      </c>
      <c r="S27" t="s">
        <v>88</v>
      </c>
      <c r="T27" t="s">
        <v>89</v>
      </c>
      <c r="U27" t="s">
        <v>882</v>
      </c>
      <c r="V27" t="s">
        <v>883</v>
      </c>
      <c r="W27" t="s">
        <v>884</v>
      </c>
      <c r="X27" t="s">
        <v>93</v>
      </c>
      <c r="Y27" t="s">
        <v>885</v>
      </c>
      <c r="Z27" t="s">
        <v>886</v>
      </c>
      <c r="AA27" t="s">
        <v>887</v>
      </c>
      <c r="AB27" t="s">
        <v>888</v>
      </c>
      <c r="AC27" t="s">
        <v>98</v>
      </c>
      <c r="AD27" t="s">
        <v>99</v>
      </c>
      <c r="AE27" t="s">
        <v>1038</v>
      </c>
      <c r="AF27" t="s">
        <v>99</v>
      </c>
      <c r="AG27">
        <v>11</v>
      </c>
      <c r="AH27">
        <v>2421</v>
      </c>
      <c r="AI27">
        <v>10</v>
      </c>
      <c r="AJ27">
        <v>50</v>
      </c>
      <c r="AK27">
        <v>1</v>
      </c>
      <c r="AL27">
        <v>2471</v>
      </c>
      <c r="AM27">
        <v>50</v>
      </c>
      <c r="AN27">
        <v>0</v>
      </c>
      <c r="AO27">
        <v>0</v>
      </c>
      <c r="AP27">
        <v>0</v>
      </c>
      <c r="AQ27">
        <v>0</v>
      </c>
      <c r="AR27">
        <v>0</v>
      </c>
      <c r="AS27">
        <v>2840</v>
      </c>
      <c r="AT27">
        <v>0</v>
      </c>
      <c r="AU27">
        <v>2840</v>
      </c>
      <c r="AV27">
        <v>2840</v>
      </c>
      <c r="AW27">
        <v>369</v>
      </c>
      <c r="AX27">
        <v>0</v>
      </c>
      <c r="AY27">
        <v>2840</v>
      </c>
      <c r="AZ27">
        <v>2840</v>
      </c>
      <c r="BA27">
        <v>2471</v>
      </c>
      <c r="BB27" t="s">
        <v>1039</v>
      </c>
      <c r="BC27" t="s">
        <v>1039</v>
      </c>
      <c r="BD27" t="s">
        <v>78</v>
      </c>
      <c r="BE27" t="s">
        <v>78</v>
      </c>
      <c r="BF27" t="s">
        <v>78</v>
      </c>
      <c r="BG27">
        <v>0</v>
      </c>
      <c r="BH27">
        <v>230143</v>
      </c>
      <c r="BI27">
        <v>1769554</v>
      </c>
      <c r="BN27" t="s">
        <v>78</v>
      </c>
      <c r="BO27" t="s">
        <v>78</v>
      </c>
      <c r="BP27" t="s">
        <v>103</v>
      </c>
      <c r="BQ27" t="s">
        <v>103</v>
      </c>
      <c r="BR27" t="s">
        <v>104</v>
      </c>
      <c r="BY27" s="4">
        <f t="shared" si="0"/>
        <v>39</v>
      </c>
    </row>
    <row r="28" spans="1:77" x14ac:dyDescent="0.25">
      <c r="A28" t="s">
        <v>1040</v>
      </c>
      <c r="B28" t="s">
        <v>1041</v>
      </c>
      <c r="C28" t="s">
        <v>1042</v>
      </c>
      <c r="D28" t="s">
        <v>1043</v>
      </c>
      <c r="E28" t="s">
        <v>1044</v>
      </c>
      <c r="F28" t="s">
        <v>1045</v>
      </c>
      <c r="G28" t="s">
        <v>78</v>
      </c>
      <c r="H28" t="s">
        <v>78</v>
      </c>
      <c r="I28" t="s">
        <v>78</v>
      </c>
      <c r="J28" t="s">
        <v>881</v>
      </c>
      <c r="K28" t="s">
        <v>80</v>
      </c>
      <c r="L28" t="s">
        <v>81</v>
      </c>
      <c r="M28" t="s">
        <v>82</v>
      </c>
      <c r="N28" t="s">
        <v>130</v>
      </c>
      <c r="O28" t="s">
        <v>84</v>
      </c>
      <c r="P28" t="s">
        <v>85</v>
      </c>
      <c r="Q28" t="s">
        <v>205</v>
      </c>
      <c r="R28" t="s">
        <v>87</v>
      </c>
      <c r="S28" t="s">
        <v>88</v>
      </c>
      <c r="T28" t="s">
        <v>89</v>
      </c>
      <c r="U28" t="s">
        <v>882</v>
      </c>
      <c r="V28" t="s">
        <v>883</v>
      </c>
      <c r="W28" t="s">
        <v>884</v>
      </c>
      <c r="X28" t="s">
        <v>93</v>
      </c>
      <c r="Y28" t="s">
        <v>885</v>
      </c>
      <c r="Z28" t="s">
        <v>886</v>
      </c>
      <c r="AA28" t="s">
        <v>887</v>
      </c>
      <c r="AB28" t="s">
        <v>888</v>
      </c>
      <c r="AC28" t="s">
        <v>98</v>
      </c>
      <c r="AD28" t="s">
        <v>99</v>
      </c>
      <c r="AE28" t="s">
        <v>726</v>
      </c>
      <c r="AF28" t="s">
        <v>99</v>
      </c>
      <c r="AG28">
        <v>1</v>
      </c>
      <c r="AH28">
        <v>1420</v>
      </c>
      <c r="AI28">
        <v>1</v>
      </c>
      <c r="AJ28">
        <v>0</v>
      </c>
      <c r="AK28">
        <v>0</v>
      </c>
      <c r="AL28">
        <v>1420</v>
      </c>
      <c r="AM28">
        <v>0</v>
      </c>
      <c r="AN28">
        <v>0</v>
      </c>
      <c r="AO28">
        <v>0</v>
      </c>
      <c r="AP28">
        <v>0</v>
      </c>
      <c r="AQ28">
        <v>0</v>
      </c>
      <c r="AR28">
        <v>0</v>
      </c>
      <c r="AS28">
        <v>0</v>
      </c>
      <c r="AT28">
        <v>1420</v>
      </c>
      <c r="AU28">
        <v>1420</v>
      </c>
      <c r="AV28">
        <v>710</v>
      </c>
      <c r="AW28">
        <v>0</v>
      </c>
      <c r="AX28">
        <v>0</v>
      </c>
      <c r="AY28">
        <v>710</v>
      </c>
      <c r="AZ28">
        <v>710</v>
      </c>
      <c r="BA28">
        <v>1420</v>
      </c>
      <c r="BB28" t="s">
        <v>1046</v>
      </c>
      <c r="BC28" t="s">
        <v>1046</v>
      </c>
      <c r="BD28" t="s">
        <v>78</v>
      </c>
      <c r="BE28" t="s">
        <v>78</v>
      </c>
      <c r="BF28" t="s">
        <v>78</v>
      </c>
      <c r="BG28">
        <v>0</v>
      </c>
      <c r="BH28">
        <v>0</v>
      </c>
      <c r="BI28">
        <v>317105</v>
      </c>
      <c r="BN28" t="s">
        <v>78</v>
      </c>
      <c r="BO28" t="s">
        <v>78</v>
      </c>
      <c r="BP28" t="s">
        <v>103</v>
      </c>
      <c r="BQ28" t="s">
        <v>103</v>
      </c>
      <c r="BR28" t="s">
        <v>104</v>
      </c>
      <c r="BY28" s="4">
        <f t="shared" si="0"/>
        <v>38.916666666666664</v>
      </c>
    </row>
    <row r="29" spans="1:77" x14ac:dyDescent="0.25">
      <c r="A29" t="s">
        <v>1047</v>
      </c>
      <c r="B29" t="s">
        <v>1048</v>
      </c>
      <c r="C29" t="s">
        <v>1049</v>
      </c>
      <c r="D29" t="s">
        <v>1050</v>
      </c>
      <c r="E29" t="s">
        <v>1051</v>
      </c>
      <c r="F29" t="s">
        <v>1052</v>
      </c>
      <c r="G29" t="s">
        <v>78</v>
      </c>
      <c r="H29" t="s">
        <v>78</v>
      </c>
      <c r="I29" t="s">
        <v>78</v>
      </c>
      <c r="J29" t="s">
        <v>881</v>
      </c>
      <c r="K29" t="s">
        <v>80</v>
      </c>
      <c r="L29" t="s">
        <v>81</v>
      </c>
      <c r="M29" t="s">
        <v>82</v>
      </c>
      <c r="N29" t="s">
        <v>371</v>
      </c>
      <c r="O29" t="s">
        <v>131</v>
      </c>
      <c r="P29" t="s">
        <v>85</v>
      </c>
      <c r="Q29" t="s">
        <v>205</v>
      </c>
      <c r="R29" t="s">
        <v>87</v>
      </c>
      <c r="S29" t="s">
        <v>88</v>
      </c>
      <c r="T29" t="s">
        <v>89</v>
      </c>
      <c r="U29" t="s">
        <v>882</v>
      </c>
      <c r="V29" t="s">
        <v>883</v>
      </c>
      <c r="W29" t="s">
        <v>884</v>
      </c>
      <c r="X29" t="s">
        <v>93</v>
      </c>
      <c r="Y29" t="s">
        <v>885</v>
      </c>
      <c r="Z29" t="s">
        <v>886</v>
      </c>
      <c r="AA29" t="s">
        <v>887</v>
      </c>
      <c r="AB29" t="s">
        <v>888</v>
      </c>
      <c r="AC29" t="s">
        <v>98</v>
      </c>
      <c r="AD29" t="s">
        <v>99</v>
      </c>
      <c r="AE29" t="s">
        <v>1053</v>
      </c>
      <c r="AF29" t="s">
        <v>99</v>
      </c>
      <c r="AG29">
        <v>1</v>
      </c>
      <c r="AH29">
        <v>400</v>
      </c>
      <c r="AI29">
        <v>1</v>
      </c>
      <c r="AJ29">
        <v>0</v>
      </c>
      <c r="AK29">
        <v>0</v>
      </c>
      <c r="AL29">
        <v>400</v>
      </c>
      <c r="AM29">
        <v>0</v>
      </c>
      <c r="AN29">
        <v>0</v>
      </c>
      <c r="AO29">
        <v>0</v>
      </c>
      <c r="AP29">
        <v>0</v>
      </c>
      <c r="AQ29">
        <v>0</v>
      </c>
      <c r="AR29">
        <v>0</v>
      </c>
      <c r="AS29">
        <v>400</v>
      </c>
      <c r="AT29">
        <v>0</v>
      </c>
      <c r="AU29">
        <v>400</v>
      </c>
      <c r="AV29">
        <v>400</v>
      </c>
      <c r="AW29">
        <v>0</v>
      </c>
      <c r="AX29">
        <v>0</v>
      </c>
      <c r="AY29">
        <v>400</v>
      </c>
      <c r="AZ29">
        <v>400</v>
      </c>
      <c r="BA29">
        <v>400</v>
      </c>
      <c r="BB29" t="s">
        <v>1046</v>
      </c>
      <c r="BC29" t="s">
        <v>1046</v>
      </c>
      <c r="BD29" t="s">
        <v>78</v>
      </c>
      <c r="BE29" t="s">
        <v>78</v>
      </c>
      <c r="BF29" t="s">
        <v>78</v>
      </c>
      <c r="BG29">
        <v>0</v>
      </c>
      <c r="BH29">
        <v>207</v>
      </c>
      <c r="BI29">
        <v>178651</v>
      </c>
      <c r="BN29" t="s">
        <v>78</v>
      </c>
      <c r="BO29" t="s">
        <v>78</v>
      </c>
      <c r="BP29" t="s">
        <v>103</v>
      </c>
      <c r="BQ29" t="s">
        <v>103</v>
      </c>
      <c r="BR29" t="s">
        <v>104</v>
      </c>
      <c r="BY29" s="4">
        <f t="shared" si="0"/>
        <v>38.916666666666664</v>
      </c>
    </row>
    <row r="30" spans="1:77" x14ac:dyDescent="0.25">
      <c r="A30" t="s">
        <v>1054</v>
      </c>
      <c r="B30" t="s">
        <v>1055</v>
      </c>
      <c r="C30" t="s">
        <v>1056</v>
      </c>
      <c r="D30" t="s">
        <v>1057</v>
      </c>
      <c r="E30" t="s">
        <v>1058</v>
      </c>
      <c r="F30" t="s">
        <v>1059</v>
      </c>
      <c r="G30" t="s">
        <v>78</v>
      </c>
      <c r="H30" t="s">
        <v>78</v>
      </c>
      <c r="I30" t="s">
        <v>78</v>
      </c>
      <c r="J30" t="s">
        <v>881</v>
      </c>
      <c r="K30" t="s">
        <v>80</v>
      </c>
      <c r="L30" t="s">
        <v>81</v>
      </c>
      <c r="M30" t="s">
        <v>82</v>
      </c>
      <c r="N30" t="s">
        <v>371</v>
      </c>
      <c r="O30" t="s">
        <v>131</v>
      </c>
      <c r="P30" t="s">
        <v>85</v>
      </c>
      <c r="Q30" t="s">
        <v>205</v>
      </c>
      <c r="R30" t="s">
        <v>87</v>
      </c>
      <c r="S30" t="s">
        <v>88</v>
      </c>
      <c r="T30" t="s">
        <v>89</v>
      </c>
      <c r="U30" t="s">
        <v>882</v>
      </c>
      <c r="V30" t="s">
        <v>883</v>
      </c>
      <c r="W30" t="s">
        <v>884</v>
      </c>
      <c r="X30" t="s">
        <v>93</v>
      </c>
      <c r="Y30" t="s">
        <v>885</v>
      </c>
      <c r="Z30" t="s">
        <v>886</v>
      </c>
      <c r="AA30" t="s">
        <v>887</v>
      </c>
      <c r="AB30" t="s">
        <v>888</v>
      </c>
      <c r="AC30" t="s">
        <v>98</v>
      </c>
      <c r="AD30" t="s">
        <v>99</v>
      </c>
      <c r="AE30" t="s">
        <v>555</v>
      </c>
      <c r="AF30" t="s">
        <v>99</v>
      </c>
      <c r="AG30">
        <v>1</v>
      </c>
      <c r="AH30">
        <v>100</v>
      </c>
      <c r="AI30">
        <v>1</v>
      </c>
      <c r="AJ30">
        <v>0</v>
      </c>
      <c r="AK30">
        <v>0</v>
      </c>
      <c r="AL30">
        <v>100</v>
      </c>
      <c r="AM30">
        <v>0</v>
      </c>
      <c r="AN30">
        <v>0</v>
      </c>
      <c r="AO30">
        <v>0</v>
      </c>
      <c r="AP30">
        <v>0</v>
      </c>
      <c r="AQ30">
        <v>0</v>
      </c>
      <c r="AR30">
        <v>0</v>
      </c>
      <c r="AS30">
        <v>100</v>
      </c>
      <c r="AT30">
        <v>0</v>
      </c>
      <c r="AU30">
        <v>100</v>
      </c>
      <c r="AV30">
        <v>100</v>
      </c>
      <c r="AW30">
        <v>0</v>
      </c>
      <c r="AX30">
        <v>0</v>
      </c>
      <c r="AY30">
        <v>100</v>
      </c>
      <c r="AZ30">
        <v>100</v>
      </c>
      <c r="BA30">
        <v>100</v>
      </c>
      <c r="BB30" t="s">
        <v>1046</v>
      </c>
      <c r="BC30" t="s">
        <v>1046</v>
      </c>
      <c r="BD30" t="s">
        <v>78</v>
      </c>
      <c r="BE30" t="s">
        <v>78</v>
      </c>
      <c r="BF30" t="s">
        <v>78</v>
      </c>
      <c r="BG30">
        <v>0</v>
      </c>
      <c r="BH30">
        <v>0</v>
      </c>
      <c r="BI30">
        <v>44663</v>
      </c>
      <c r="BN30" t="s">
        <v>78</v>
      </c>
      <c r="BO30" t="s">
        <v>78</v>
      </c>
      <c r="BP30" t="s">
        <v>103</v>
      </c>
      <c r="BQ30" t="s">
        <v>103</v>
      </c>
      <c r="BR30" t="s">
        <v>104</v>
      </c>
      <c r="BY30" s="4">
        <f t="shared" si="0"/>
        <v>38.916666666666664</v>
      </c>
    </row>
    <row r="31" spans="1:77" x14ac:dyDescent="0.25">
      <c r="A31" t="s">
        <v>1060</v>
      </c>
      <c r="B31" t="s">
        <v>1061</v>
      </c>
      <c r="C31" t="s">
        <v>1062</v>
      </c>
      <c r="D31" t="s">
        <v>1063</v>
      </c>
      <c r="E31" t="s">
        <v>1064</v>
      </c>
      <c r="F31" t="s">
        <v>1065</v>
      </c>
      <c r="G31" t="s">
        <v>78</v>
      </c>
      <c r="H31" t="s">
        <v>78</v>
      </c>
      <c r="I31" t="s">
        <v>78</v>
      </c>
      <c r="J31" t="s">
        <v>881</v>
      </c>
      <c r="K31" t="s">
        <v>80</v>
      </c>
      <c r="L31" t="s">
        <v>81</v>
      </c>
      <c r="M31" t="s">
        <v>82</v>
      </c>
      <c r="N31" t="s">
        <v>239</v>
      </c>
      <c r="O31" t="s">
        <v>84</v>
      </c>
      <c r="P31" t="s">
        <v>85</v>
      </c>
      <c r="Q31" t="s">
        <v>205</v>
      </c>
      <c r="R31" t="s">
        <v>87</v>
      </c>
      <c r="S31" t="s">
        <v>88</v>
      </c>
      <c r="T31" t="s">
        <v>89</v>
      </c>
      <c r="U31" t="s">
        <v>882</v>
      </c>
      <c r="V31" t="s">
        <v>883</v>
      </c>
      <c r="W31" t="s">
        <v>884</v>
      </c>
      <c r="X31" t="s">
        <v>93</v>
      </c>
      <c r="Y31" t="s">
        <v>885</v>
      </c>
      <c r="Z31" t="s">
        <v>886</v>
      </c>
      <c r="AA31" t="s">
        <v>887</v>
      </c>
      <c r="AB31" t="s">
        <v>888</v>
      </c>
      <c r="AC31" t="s">
        <v>98</v>
      </c>
      <c r="AD31" t="s">
        <v>99</v>
      </c>
      <c r="AE31" t="s">
        <v>1066</v>
      </c>
      <c r="AF31" t="s">
        <v>99</v>
      </c>
      <c r="AG31">
        <v>1</v>
      </c>
      <c r="AH31">
        <v>4420</v>
      </c>
      <c r="AI31">
        <v>1</v>
      </c>
      <c r="AJ31">
        <v>0</v>
      </c>
      <c r="AK31">
        <v>0</v>
      </c>
      <c r="AL31">
        <v>4420</v>
      </c>
      <c r="AM31">
        <v>0</v>
      </c>
      <c r="AN31">
        <v>0</v>
      </c>
      <c r="AO31">
        <v>0</v>
      </c>
      <c r="AP31">
        <v>0</v>
      </c>
      <c r="AQ31">
        <v>0</v>
      </c>
      <c r="AR31">
        <v>0</v>
      </c>
      <c r="AS31">
        <v>0</v>
      </c>
      <c r="AT31">
        <v>4420</v>
      </c>
      <c r="AU31">
        <v>4420</v>
      </c>
      <c r="AV31">
        <v>2210</v>
      </c>
      <c r="AW31">
        <v>0</v>
      </c>
      <c r="AX31">
        <v>0</v>
      </c>
      <c r="AY31">
        <v>2210</v>
      </c>
      <c r="AZ31">
        <v>2210</v>
      </c>
      <c r="BA31">
        <v>4420</v>
      </c>
      <c r="BB31" t="s">
        <v>338</v>
      </c>
      <c r="BC31" t="s">
        <v>1067</v>
      </c>
      <c r="BD31" t="s">
        <v>78</v>
      </c>
      <c r="BE31" t="s">
        <v>78</v>
      </c>
      <c r="BF31" t="s">
        <v>78</v>
      </c>
      <c r="BG31">
        <v>0</v>
      </c>
      <c r="BH31">
        <v>0</v>
      </c>
      <c r="BI31">
        <v>823898</v>
      </c>
      <c r="BN31" t="s">
        <v>78</v>
      </c>
      <c r="BO31" t="s">
        <v>78</v>
      </c>
      <c r="BP31" t="s">
        <v>103</v>
      </c>
      <c r="BQ31" t="s">
        <v>103</v>
      </c>
      <c r="BR31" t="s">
        <v>104</v>
      </c>
      <c r="BY31" s="4">
        <f t="shared" si="0"/>
        <v>38.083333333333336</v>
      </c>
    </row>
    <row r="32" spans="1:77" x14ac:dyDescent="0.25">
      <c r="A32" t="s">
        <v>1068</v>
      </c>
      <c r="B32" t="s">
        <v>1069</v>
      </c>
      <c r="C32" t="s">
        <v>1070</v>
      </c>
      <c r="D32" t="s">
        <v>1071</v>
      </c>
      <c r="E32" t="s">
        <v>1072</v>
      </c>
      <c r="F32" t="s">
        <v>1073</v>
      </c>
      <c r="G32" t="s">
        <v>78</v>
      </c>
      <c r="H32" t="s">
        <v>78</v>
      </c>
      <c r="I32" t="s">
        <v>78</v>
      </c>
      <c r="J32" t="s">
        <v>881</v>
      </c>
      <c r="K32" t="s">
        <v>80</v>
      </c>
      <c r="L32" t="s">
        <v>81</v>
      </c>
      <c r="M32" t="s">
        <v>82</v>
      </c>
      <c r="N32" t="s">
        <v>371</v>
      </c>
      <c r="O32" t="s">
        <v>84</v>
      </c>
      <c r="P32" t="s">
        <v>85</v>
      </c>
      <c r="Q32" t="s">
        <v>205</v>
      </c>
      <c r="R32" t="s">
        <v>87</v>
      </c>
      <c r="S32" t="s">
        <v>88</v>
      </c>
      <c r="T32" t="s">
        <v>89</v>
      </c>
      <c r="U32" t="s">
        <v>882</v>
      </c>
      <c r="V32" t="s">
        <v>883</v>
      </c>
      <c r="W32" t="s">
        <v>884</v>
      </c>
      <c r="X32" t="s">
        <v>93</v>
      </c>
      <c r="Y32" t="s">
        <v>885</v>
      </c>
      <c r="Z32" t="s">
        <v>886</v>
      </c>
      <c r="AA32" t="s">
        <v>887</v>
      </c>
      <c r="AB32" t="s">
        <v>888</v>
      </c>
      <c r="AC32" t="s">
        <v>98</v>
      </c>
      <c r="AD32" t="s">
        <v>99</v>
      </c>
      <c r="AE32" t="s">
        <v>1074</v>
      </c>
      <c r="AF32" t="s">
        <v>99</v>
      </c>
      <c r="AG32">
        <v>78</v>
      </c>
      <c r="AH32">
        <v>18937</v>
      </c>
      <c r="AI32">
        <v>78</v>
      </c>
      <c r="AJ32">
        <v>0</v>
      </c>
      <c r="AK32">
        <v>0</v>
      </c>
      <c r="AL32">
        <v>18937</v>
      </c>
      <c r="AM32">
        <v>0</v>
      </c>
      <c r="AN32">
        <v>0</v>
      </c>
      <c r="AO32">
        <v>0</v>
      </c>
      <c r="AP32">
        <v>0</v>
      </c>
      <c r="AQ32">
        <v>0</v>
      </c>
      <c r="AR32">
        <v>0</v>
      </c>
      <c r="AS32">
        <v>28075</v>
      </c>
      <c r="AT32">
        <v>0</v>
      </c>
      <c r="AU32">
        <v>28075</v>
      </c>
      <c r="AV32">
        <v>28075</v>
      </c>
      <c r="AW32">
        <v>9138</v>
      </c>
      <c r="AX32">
        <v>0</v>
      </c>
      <c r="AY32">
        <v>28075</v>
      </c>
      <c r="AZ32">
        <v>28075</v>
      </c>
      <c r="BA32">
        <v>18937</v>
      </c>
      <c r="BB32" t="s">
        <v>680</v>
      </c>
      <c r="BC32" t="s">
        <v>1075</v>
      </c>
      <c r="BD32" t="s">
        <v>78</v>
      </c>
      <c r="BE32" t="s">
        <v>78</v>
      </c>
      <c r="BF32" t="s">
        <v>78</v>
      </c>
      <c r="BG32">
        <v>0</v>
      </c>
      <c r="BH32">
        <v>4888799</v>
      </c>
      <c r="BI32">
        <v>18715769</v>
      </c>
      <c r="BN32" t="s">
        <v>78</v>
      </c>
      <c r="BO32" t="s">
        <v>78</v>
      </c>
      <c r="BP32" t="s">
        <v>103</v>
      </c>
      <c r="BQ32" t="s">
        <v>103</v>
      </c>
      <c r="BR32" t="s">
        <v>104</v>
      </c>
      <c r="BY32" s="4">
        <f t="shared" si="0"/>
        <v>34.416666666666664</v>
      </c>
    </row>
    <row r="33" spans="1:78" x14ac:dyDescent="0.25">
      <c r="A33" t="s">
        <v>1076</v>
      </c>
      <c r="B33" t="s">
        <v>1077</v>
      </c>
      <c r="C33" t="s">
        <v>1078</v>
      </c>
      <c r="D33" t="s">
        <v>1079</v>
      </c>
      <c r="E33" t="s">
        <v>1080</v>
      </c>
      <c r="F33" t="s">
        <v>1081</v>
      </c>
      <c r="G33" t="s">
        <v>78</v>
      </c>
      <c r="H33" t="s">
        <v>78</v>
      </c>
      <c r="I33" t="s">
        <v>78</v>
      </c>
      <c r="J33" t="s">
        <v>881</v>
      </c>
      <c r="K33" t="s">
        <v>80</v>
      </c>
      <c r="L33" t="s">
        <v>81</v>
      </c>
      <c r="M33" t="s">
        <v>82</v>
      </c>
      <c r="N33" t="s">
        <v>140</v>
      </c>
      <c r="O33" t="s">
        <v>84</v>
      </c>
      <c r="P33" t="s">
        <v>85</v>
      </c>
      <c r="Q33" t="s">
        <v>205</v>
      </c>
      <c r="R33" t="s">
        <v>87</v>
      </c>
      <c r="S33" t="s">
        <v>88</v>
      </c>
      <c r="T33" t="s">
        <v>89</v>
      </c>
      <c r="U33" t="s">
        <v>882</v>
      </c>
      <c r="V33" t="s">
        <v>883</v>
      </c>
      <c r="W33" t="s">
        <v>884</v>
      </c>
      <c r="X33" t="s">
        <v>93</v>
      </c>
      <c r="Y33" t="s">
        <v>885</v>
      </c>
      <c r="Z33" t="s">
        <v>886</v>
      </c>
      <c r="AA33" t="s">
        <v>887</v>
      </c>
      <c r="AB33" t="s">
        <v>888</v>
      </c>
      <c r="AC33" t="s">
        <v>98</v>
      </c>
      <c r="AD33" t="s">
        <v>99</v>
      </c>
      <c r="AE33" t="s">
        <v>1082</v>
      </c>
      <c r="AF33" t="s">
        <v>99</v>
      </c>
      <c r="AG33">
        <v>19</v>
      </c>
      <c r="AH33">
        <v>11049</v>
      </c>
      <c r="AI33">
        <v>19</v>
      </c>
      <c r="AJ33">
        <v>0</v>
      </c>
      <c r="AK33">
        <v>0</v>
      </c>
      <c r="AL33">
        <v>11049</v>
      </c>
      <c r="AM33">
        <v>0</v>
      </c>
      <c r="AN33">
        <v>0</v>
      </c>
      <c r="AO33">
        <v>0</v>
      </c>
      <c r="AP33">
        <v>0</v>
      </c>
      <c r="AQ33">
        <v>0</v>
      </c>
      <c r="AR33">
        <v>0</v>
      </c>
      <c r="AS33">
        <v>10879</v>
      </c>
      <c r="AT33">
        <v>1408</v>
      </c>
      <c r="AU33">
        <v>12287</v>
      </c>
      <c r="AV33">
        <v>11583</v>
      </c>
      <c r="AW33">
        <v>0</v>
      </c>
      <c r="AX33">
        <v>0</v>
      </c>
      <c r="AY33">
        <v>11583</v>
      </c>
      <c r="AZ33">
        <v>11583</v>
      </c>
      <c r="BA33">
        <v>11049</v>
      </c>
      <c r="BB33" t="s">
        <v>1083</v>
      </c>
      <c r="BC33" t="s">
        <v>1084</v>
      </c>
      <c r="BD33" t="s">
        <v>78</v>
      </c>
      <c r="BE33" t="s">
        <v>78</v>
      </c>
      <c r="BF33" t="s">
        <v>78</v>
      </c>
      <c r="BG33">
        <v>0</v>
      </c>
      <c r="BH33">
        <v>1293981</v>
      </c>
      <c r="BI33">
        <v>8303103</v>
      </c>
      <c r="BN33" t="s">
        <v>78</v>
      </c>
      <c r="BO33" t="s">
        <v>78</v>
      </c>
      <c r="BP33" t="s">
        <v>103</v>
      </c>
      <c r="BQ33" t="s">
        <v>103</v>
      </c>
      <c r="BR33" t="s">
        <v>104</v>
      </c>
      <c r="BY33" s="4">
        <f t="shared" si="0"/>
        <v>31.333333333333332</v>
      </c>
    </row>
    <row r="34" spans="1:78" x14ac:dyDescent="0.25">
      <c r="A34" t="s">
        <v>1085</v>
      </c>
      <c r="B34" t="s">
        <v>1086</v>
      </c>
      <c r="C34" t="s">
        <v>1087</v>
      </c>
      <c r="D34" t="s">
        <v>1088</v>
      </c>
      <c r="E34" t="s">
        <v>1089</v>
      </c>
      <c r="F34" t="s">
        <v>1090</v>
      </c>
      <c r="G34" t="s">
        <v>78</v>
      </c>
      <c r="H34" t="s">
        <v>78</v>
      </c>
      <c r="I34" t="s">
        <v>78</v>
      </c>
      <c r="J34" t="s">
        <v>881</v>
      </c>
      <c r="K34" t="s">
        <v>80</v>
      </c>
      <c r="L34" t="s">
        <v>81</v>
      </c>
      <c r="M34" t="s">
        <v>82</v>
      </c>
      <c r="N34" t="s">
        <v>239</v>
      </c>
      <c r="O34" t="s">
        <v>131</v>
      </c>
      <c r="P34" t="s">
        <v>85</v>
      </c>
      <c r="Q34" t="s">
        <v>205</v>
      </c>
      <c r="R34" t="s">
        <v>87</v>
      </c>
      <c r="S34" t="s">
        <v>88</v>
      </c>
      <c r="T34" t="s">
        <v>89</v>
      </c>
      <c r="U34" t="s">
        <v>882</v>
      </c>
      <c r="V34" t="s">
        <v>883</v>
      </c>
      <c r="W34" t="s">
        <v>884</v>
      </c>
      <c r="X34" t="s">
        <v>93</v>
      </c>
      <c r="Y34" t="s">
        <v>885</v>
      </c>
      <c r="Z34" t="s">
        <v>886</v>
      </c>
      <c r="AA34" t="s">
        <v>887</v>
      </c>
      <c r="AB34" t="s">
        <v>888</v>
      </c>
      <c r="AC34" t="s">
        <v>98</v>
      </c>
      <c r="AD34" t="s">
        <v>99</v>
      </c>
      <c r="AE34" t="s">
        <v>1091</v>
      </c>
      <c r="AF34" t="s">
        <v>99</v>
      </c>
      <c r="AG34">
        <v>1</v>
      </c>
      <c r="AH34">
        <v>5528</v>
      </c>
      <c r="AI34">
        <v>1</v>
      </c>
      <c r="AJ34">
        <v>0</v>
      </c>
      <c r="AK34">
        <v>0</v>
      </c>
      <c r="AL34">
        <v>5528</v>
      </c>
      <c r="AM34">
        <v>0</v>
      </c>
      <c r="AN34">
        <v>0</v>
      </c>
      <c r="AO34">
        <v>0</v>
      </c>
      <c r="AP34">
        <v>0</v>
      </c>
      <c r="AQ34">
        <v>0</v>
      </c>
      <c r="AR34">
        <v>0</v>
      </c>
      <c r="AS34">
        <v>5760</v>
      </c>
      <c r="AT34">
        <v>0</v>
      </c>
      <c r="AU34">
        <v>5760</v>
      </c>
      <c r="AV34">
        <v>5760</v>
      </c>
      <c r="AW34">
        <v>232</v>
      </c>
      <c r="AX34">
        <v>0</v>
      </c>
      <c r="AY34">
        <v>5760</v>
      </c>
      <c r="AZ34">
        <v>5760</v>
      </c>
      <c r="BA34">
        <v>5528</v>
      </c>
      <c r="BB34" t="s">
        <v>1083</v>
      </c>
      <c r="BC34" t="s">
        <v>1092</v>
      </c>
      <c r="BD34" t="s">
        <v>78</v>
      </c>
      <c r="BE34" t="s">
        <v>78</v>
      </c>
      <c r="BF34" t="s">
        <v>78</v>
      </c>
      <c r="BG34">
        <v>0</v>
      </c>
      <c r="BH34">
        <v>53151</v>
      </c>
      <c r="BI34">
        <v>2147353</v>
      </c>
      <c r="BN34" t="s">
        <v>78</v>
      </c>
      <c r="BO34" t="s">
        <v>78</v>
      </c>
      <c r="BP34" t="s">
        <v>103</v>
      </c>
      <c r="BQ34" t="s">
        <v>103</v>
      </c>
      <c r="BR34" t="s">
        <v>104</v>
      </c>
      <c r="BY34" s="4">
        <f t="shared" si="0"/>
        <v>31.25</v>
      </c>
    </row>
    <row r="35" spans="1:78" x14ac:dyDescent="0.25">
      <c r="A35" t="s">
        <v>1093</v>
      </c>
      <c r="B35" t="s">
        <v>1094</v>
      </c>
      <c r="C35" t="s">
        <v>1095</v>
      </c>
      <c r="D35" t="s">
        <v>1096</v>
      </c>
      <c r="E35" t="s">
        <v>1097</v>
      </c>
      <c r="F35" t="s">
        <v>1098</v>
      </c>
      <c r="G35" t="s">
        <v>78</v>
      </c>
      <c r="H35" t="s">
        <v>78</v>
      </c>
      <c r="I35" t="s">
        <v>78</v>
      </c>
      <c r="J35" t="s">
        <v>881</v>
      </c>
      <c r="K35" t="s">
        <v>80</v>
      </c>
      <c r="L35" t="s">
        <v>81</v>
      </c>
      <c r="M35" t="s">
        <v>82</v>
      </c>
      <c r="N35" t="s">
        <v>371</v>
      </c>
      <c r="O35" t="s">
        <v>131</v>
      </c>
      <c r="P35" t="s">
        <v>85</v>
      </c>
      <c r="Q35" t="s">
        <v>205</v>
      </c>
      <c r="R35" t="s">
        <v>87</v>
      </c>
      <c r="S35" t="s">
        <v>88</v>
      </c>
      <c r="T35" t="s">
        <v>89</v>
      </c>
      <c r="U35" t="s">
        <v>882</v>
      </c>
      <c r="V35" t="s">
        <v>883</v>
      </c>
      <c r="W35" t="s">
        <v>884</v>
      </c>
      <c r="X35" t="s">
        <v>93</v>
      </c>
      <c r="Y35" t="s">
        <v>885</v>
      </c>
      <c r="Z35" t="s">
        <v>886</v>
      </c>
      <c r="AA35" t="s">
        <v>887</v>
      </c>
      <c r="AB35" t="s">
        <v>888</v>
      </c>
      <c r="AC35" t="s">
        <v>98</v>
      </c>
      <c r="AD35" t="s">
        <v>99</v>
      </c>
      <c r="AE35" t="s">
        <v>1099</v>
      </c>
      <c r="AF35" t="s">
        <v>99</v>
      </c>
      <c r="AG35">
        <v>8</v>
      </c>
      <c r="AH35">
        <v>3346</v>
      </c>
      <c r="AI35">
        <v>8</v>
      </c>
      <c r="AJ35">
        <v>0</v>
      </c>
      <c r="AK35">
        <v>0</v>
      </c>
      <c r="AL35">
        <v>3346</v>
      </c>
      <c r="AM35">
        <v>0</v>
      </c>
      <c r="AN35">
        <v>0</v>
      </c>
      <c r="AO35">
        <v>0</v>
      </c>
      <c r="AP35">
        <v>0</v>
      </c>
      <c r="AQ35">
        <v>0</v>
      </c>
      <c r="AR35">
        <v>0</v>
      </c>
      <c r="AS35">
        <v>4000</v>
      </c>
      <c r="AT35">
        <v>0</v>
      </c>
      <c r="AU35">
        <v>4000</v>
      </c>
      <c r="AV35">
        <v>4000</v>
      </c>
      <c r="AW35">
        <v>654</v>
      </c>
      <c r="AX35">
        <v>0</v>
      </c>
      <c r="AY35">
        <v>4000</v>
      </c>
      <c r="AZ35">
        <v>4000</v>
      </c>
      <c r="BA35">
        <v>3346</v>
      </c>
      <c r="BB35" t="s">
        <v>841</v>
      </c>
      <c r="BC35" t="s">
        <v>841</v>
      </c>
      <c r="BD35" t="s">
        <v>78</v>
      </c>
      <c r="BE35" t="s">
        <v>78</v>
      </c>
      <c r="BF35" t="s">
        <v>78</v>
      </c>
      <c r="BG35">
        <v>0</v>
      </c>
      <c r="BH35">
        <v>94000</v>
      </c>
      <c r="BI35">
        <v>1786508</v>
      </c>
      <c r="BN35" t="s">
        <v>78</v>
      </c>
      <c r="BO35" t="s">
        <v>78</v>
      </c>
      <c r="BP35" t="s">
        <v>103</v>
      </c>
      <c r="BQ35" t="s">
        <v>103</v>
      </c>
      <c r="BR35" t="s">
        <v>104</v>
      </c>
      <c r="BY35" s="4">
        <f t="shared" si="0"/>
        <v>31</v>
      </c>
    </row>
    <row r="36" spans="1:78" x14ac:dyDescent="0.25">
      <c r="A36" t="s">
        <v>1100</v>
      </c>
      <c r="B36" t="s">
        <v>1101</v>
      </c>
      <c r="C36" t="s">
        <v>1102</v>
      </c>
      <c r="D36" t="s">
        <v>1103</v>
      </c>
      <c r="E36" t="s">
        <v>1104</v>
      </c>
      <c r="F36" t="s">
        <v>1105</v>
      </c>
      <c r="G36" t="s">
        <v>78</v>
      </c>
      <c r="H36" t="s">
        <v>78</v>
      </c>
      <c r="I36" t="s">
        <v>78</v>
      </c>
      <c r="J36" t="s">
        <v>881</v>
      </c>
      <c r="K36" t="s">
        <v>80</v>
      </c>
      <c r="L36" t="s">
        <v>81</v>
      </c>
      <c r="M36" t="s">
        <v>82</v>
      </c>
      <c r="N36" t="s">
        <v>371</v>
      </c>
      <c r="O36" t="s">
        <v>131</v>
      </c>
      <c r="P36" t="s">
        <v>85</v>
      </c>
      <c r="Q36" t="s">
        <v>205</v>
      </c>
      <c r="R36" t="s">
        <v>87</v>
      </c>
      <c r="S36" t="s">
        <v>88</v>
      </c>
      <c r="T36" t="s">
        <v>89</v>
      </c>
      <c r="U36" t="s">
        <v>882</v>
      </c>
      <c r="V36" t="s">
        <v>883</v>
      </c>
      <c r="W36" t="s">
        <v>884</v>
      </c>
      <c r="X36" t="s">
        <v>93</v>
      </c>
      <c r="Y36" t="s">
        <v>885</v>
      </c>
      <c r="Z36" t="s">
        <v>886</v>
      </c>
      <c r="AA36" t="s">
        <v>887</v>
      </c>
      <c r="AB36" t="s">
        <v>888</v>
      </c>
      <c r="AC36" t="s">
        <v>98</v>
      </c>
      <c r="AD36" t="s">
        <v>99</v>
      </c>
      <c r="AE36" t="s">
        <v>329</v>
      </c>
      <c r="AF36" t="s">
        <v>99</v>
      </c>
      <c r="AG36">
        <v>1</v>
      </c>
      <c r="AH36">
        <v>3200</v>
      </c>
      <c r="AI36">
        <v>1</v>
      </c>
      <c r="AJ36">
        <v>0</v>
      </c>
      <c r="AK36">
        <v>0</v>
      </c>
      <c r="AL36">
        <v>3200</v>
      </c>
      <c r="AM36">
        <v>0</v>
      </c>
      <c r="AN36">
        <v>0</v>
      </c>
      <c r="AO36">
        <v>0</v>
      </c>
      <c r="AP36">
        <v>0</v>
      </c>
      <c r="AQ36">
        <v>0</v>
      </c>
      <c r="AR36">
        <v>0</v>
      </c>
      <c r="AS36">
        <v>3200</v>
      </c>
      <c r="AT36">
        <v>0</v>
      </c>
      <c r="AU36">
        <v>3200</v>
      </c>
      <c r="AV36">
        <v>3200</v>
      </c>
      <c r="AW36">
        <v>0</v>
      </c>
      <c r="AX36">
        <v>0</v>
      </c>
      <c r="AY36">
        <v>3200</v>
      </c>
      <c r="AZ36">
        <v>3200</v>
      </c>
      <c r="BA36">
        <v>3200</v>
      </c>
      <c r="BB36" t="s">
        <v>1106</v>
      </c>
      <c r="BC36" t="s">
        <v>1106</v>
      </c>
      <c r="BD36" t="s">
        <v>78</v>
      </c>
      <c r="BE36" t="s">
        <v>78</v>
      </c>
      <c r="BF36" t="s">
        <v>78</v>
      </c>
      <c r="BG36">
        <v>0</v>
      </c>
      <c r="BH36">
        <v>109000</v>
      </c>
      <c r="BI36">
        <v>2382011</v>
      </c>
      <c r="BN36" t="s">
        <v>78</v>
      </c>
      <c r="BO36" t="s">
        <v>78</v>
      </c>
      <c r="BP36" t="s">
        <v>103</v>
      </c>
      <c r="BQ36" t="s">
        <v>103</v>
      </c>
      <c r="BR36" t="s">
        <v>104</v>
      </c>
      <c r="BY36" s="4">
        <f t="shared" si="0"/>
        <v>22.833333333333332</v>
      </c>
    </row>
    <row r="37" spans="1:78" x14ac:dyDescent="0.25">
      <c r="A37" t="s">
        <v>1107</v>
      </c>
      <c r="B37" t="s">
        <v>1108</v>
      </c>
      <c r="C37" t="s">
        <v>1109</v>
      </c>
      <c r="D37" t="s">
        <v>1110</v>
      </c>
      <c r="E37" t="s">
        <v>1111</v>
      </c>
      <c r="F37" t="s">
        <v>1112</v>
      </c>
      <c r="G37" t="s">
        <v>78</v>
      </c>
      <c r="H37" t="s">
        <v>78</v>
      </c>
      <c r="I37" t="s">
        <v>78</v>
      </c>
      <c r="J37" t="s">
        <v>881</v>
      </c>
      <c r="K37" t="s">
        <v>80</v>
      </c>
      <c r="L37" t="s">
        <v>81</v>
      </c>
      <c r="M37" t="s">
        <v>82</v>
      </c>
      <c r="N37" t="s">
        <v>371</v>
      </c>
      <c r="O37" t="s">
        <v>84</v>
      </c>
      <c r="P37" t="s">
        <v>85</v>
      </c>
      <c r="Q37" t="s">
        <v>205</v>
      </c>
      <c r="R37" t="s">
        <v>87</v>
      </c>
      <c r="S37" t="s">
        <v>88</v>
      </c>
      <c r="T37" t="s">
        <v>89</v>
      </c>
      <c r="U37" t="s">
        <v>882</v>
      </c>
      <c r="V37" t="s">
        <v>883</v>
      </c>
      <c r="W37" t="s">
        <v>884</v>
      </c>
      <c r="X37" t="s">
        <v>93</v>
      </c>
      <c r="Y37" t="s">
        <v>885</v>
      </c>
      <c r="Z37" t="s">
        <v>886</v>
      </c>
      <c r="AA37" t="s">
        <v>887</v>
      </c>
      <c r="AB37" t="s">
        <v>888</v>
      </c>
      <c r="AC37" t="s">
        <v>98</v>
      </c>
      <c r="AD37" t="s">
        <v>99</v>
      </c>
      <c r="AE37" t="s">
        <v>105</v>
      </c>
      <c r="AF37" t="s">
        <v>99</v>
      </c>
      <c r="AG37">
        <v>2</v>
      </c>
      <c r="AH37">
        <v>1164</v>
      </c>
      <c r="AI37">
        <v>2</v>
      </c>
      <c r="AJ37">
        <v>0</v>
      </c>
      <c r="AK37">
        <v>0</v>
      </c>
      <c r="AL37">
        <v>1164</v>
      </c>
      <c r="AM37">
        <v>0</v>
      </c>
      <c r="AN37">
        <v>0</v>
      </c>
      <c r="AO37">
        <v>0</v>
      </c>
      <c r="AP37">
        <v>0</v>
      </c>
      <c r="AQ37">
        <v>0</v>
      </c>
      <c r="AR37">
        <v>0</v>
      </c>
      <c r="AS37">
        <v>1250</v>
      </c>
      <c r="AT37">
        <v>0</v>
      </c>
      <c r="AU37">
        <v>1250</v>
      </c>
      <c r="AV37">
        <v>1250</v>
      </c>
      <c r="AW37">
        <v>86</v>
      </c>
      <c r="AX37">
        <v>0</v>
      </c>
      <c r="AY37">
        <v>1250</v>
      </c>
      <c r="AZ37">
        <v>1250</v>
      </c>
      <c r="BA37">
        <v>1164</v>
      </c>
      <c r="BB37" t="s">
        <v>1113</v>
      </c>
      <c r="BC37" t="s">
        <v>1114</v>
      </c>
      <c r="BD37" t="s">
        <v>78</v>
      </c>
      <c r="BE37" t="s">
        <v>78</v>
      </c>
      <c r="BF37" t="s">
        <v>78</v>
      </c>
      <c r="BG37">
        <v>0</v>
      </c>
      <c r="BH37">
        <v>39000</v>
      </c>
      <c r="BI37">
        <v>652100</v>
      </c>
      <c r="BN37" t="s">
        <v>78</v>
      </c>
      <c r="BO37" t="s">
        <v>78</v>
      </c>
      <c r="BP37" t="s">
        <v>103</v>
      </c>
      <c r="BQ37" t="s">
        <v>103</v>
      </c>
      <c r="BR37" t="s">
        <v>104</v>
      </c>
      <c r="BY37" s="4">
        <f t="shared" si="0"/>
        <v>22.083333333333332</v>
      </c>
    </row>
    <row r="38" spans="1:78" x14ac:dyDescent="0.25">
      <c r="A38" t="s">
        <v>1115</v>
      </c>
      <c r="B38" t="s">
        <v>1116</v>
      </c>
      <c r="C38" t="s">
        <v>1117</v>
      </c>
      <c r="D38" t="s">
        <v>1118</v>
      </c>
      <c r="E38" t="s">
        <v>1119</v>
      </c>
      <c r="F38" t="s">
        <v>1120</v>
      </c>
      <c r="G38" t="s">
        <v>78</v>
      </c>
      <c r="H38" t="s">
        <v>78</v>
      </c>
      <c r="I38" t="s">
        <v>78</v>
      </c>
      <c r="J38" t="s">
        <v>881</v>
      </c>
      <c r="K38" t="s">
        <v>80</v>
      </c>
      <c r="L38" t="s">
        <v>81</v>
      </c>
      <c r="M38" t="s">
        <v>82</v>
      </c>
      <c r="N38" t="s">
        <v>140</v>
      </c>
      <c r="O38" t="s">
        <v>84</v>
      </c>
      <c r="P38" t="s">
        <v>85</v>
      </c>
      <c r="Q38" t="s">
        <v>205</v>
      </c>
      <c r="R38" t="s">
        <v>87</v>
      </c>
      <c r="S38" t="s">
        <v>88</v>
      </c>
      <c r="T38" t="s">
        <v>89</v>
      </c>
      <c r="U38" t="s">
        <v>882</v>
      </c>
      <c r="V38" t="s">
        <v>883</v>
      </c>
      <c r="W38" t="s">
        <v>884</v>
      </c>
      <c r="X38" t="s">
        <v>93</v>
      </c>
      <c r="Y38" t="s">
        <v>885</v>
      </c>
      <c r="Z38" t="s">
        <v>886</v>
      </c>
      <c r="AA38" t="s">
        <v>887</v>
      </c>
      <c r="AB38" t="s">
        <v>888</v>
      </c>
      <c r="AC38" t="s">
        <v>98</v>
      </c>
      <c r="AD38" t="s">
        <v>99</v>
      </c>
      <c r="AE38" t="s">
        <v>99</v>
      </c>
      <c r="AF38" t="s">
        <v>99</v>
      </c>
      <c r="AG38">
        <v>13</v>
      </c>
      <c r="AH38">
        <v>15208</v>
      </c>
      <c r="AI38">
        <v>10</v>
      </c>
      <c r="AJ38">
        <v>4120</v>
      </c>
      <c r="AK38">
        <v>3</v>
      </c>
      <c r="AL38">
        <v>19328</v>
      </c>
      <c r="AM38">
        <v>3050</v>
      </c>
      <c r="AN38">
        <v>0</v>
      </c>
      <c r="AO38">
        <v>772</v>
      </c>
      <c r="AP38">
        <v>0</v>
      </c>
      <c r="AQ38">
        <v>298</v>
      </c>
      <c r="AR38">
        <v>0</v>
      </c>
      <c r="AS38">
        <v>19628</v>
      </c>
      <c r="AT38">
        <v>0</v>
      </c>
      <c r="AU38">
        <v>19628</v>
      </c>
      <c r="AV38">
        <v>19628</v>
      </c>
      <c r="AW38">
        <v>300</v>
      </c>
      <c r="AX38">
        <v>0</v>
      </c>
      <c r="AY38">
        <v>19628</v>
      </c>
      <c r="AZ38">
        <v>19628</v>
      </c>
      <c r="BA38">
        <v>19328</v>
      </c>
      <c r="BB38" t="s">
        <v>1121</v>
      </c>
      <c r="BC38" t="s">
        <v>1121</v>
      </c>
      <c r="BD38" t="s">
        <v>78</v>
      </c>
      <c r="BE38" t="s">
        <v>78</v>
      </c>
      <c r="BF38" t="s">
        <v>78</v>
      </c>
      <c r="BG38">
        <v>0</v>
      </c>
      <c r="BH38">
        <v>0</v>
      </c>
      <c r="BI38">
        <v>7764008</v>
      </c>
      <c r="BN38" t="s">
        <v>78</v>
      </c>
      <c r="BO38" t="s">
        <v>78</v>
      </c>
      <c r="BP38" t="s">
        <v>103</v>
      </c>
      <c r="BQ38" t="s">
        <v>103</v>
      </c>
      <c r="BR38" t="s">
        <v>104</v>
      </c>
      <c r="BY38" s="4">
        <f t="shared" si="0"/>
        <v>20.111111111111111</v>
      </c>
    </row>
    <row r="39" spans="1:78" x14ac:dyDescent="0.25">
      <c r="A39" t="s">
        <v>1122</v>
      </c>
      <c r="B39" t="s">
        <v>1123</v>
      </c>
      <c r="C39" t="s">
        <v>1124</v>
      </c>
      <c r="D39" t="s">
        <v>1125</v>
      </c>
      <c r="E39" t="s">
        <v>1126</v>
      </c>
      <c r="F39" t="s">
        <v>1127</v>
      </c>
      <c r="G39" t="s">
        <v>78</v>
      </c>
      <c r="H39" t="s">
        <v>78</v>
      </c>
      <c r="I39" t="s">
        <v>78</v>
      </c>
      <c r="J39" t="s">
        <v>881</v>
      </c>
      <c r="K39" t="s">
        <v>80</v>
      </c>
      <c r="L39" t="s">
        <v>81</v>
      </c>
      <c r="M39" t="s">
        <v>82</v>
      </c>
      <c r="N39" t="s">
        <v>140</v>
      </c>
      <c r="O39" t="s">
        <v>84</v>
      </c>
      <c r="P39" t="s">
        <v>85</v>
      </c>
      <c r="Q39" t="s">
        <v>205</v>
      </c>
      <c r="R39" t="s">
        <v>87</v>
      </c>
      <c r="S39" t="s">
        <v>88</v>
      </c>
      <c r="T39" t="s">
        <v>89</v>
      </c>
      <c r="U39" t="s">
        <v>882</v>
      </c>
      <c r="V39" t="s">
        <v>883</v>
      </c>
      <c r="W39" t="s">
        <v>884</v>
      </c>
      <c r="X39" t="s">
        <v>93</v>
      </c>
      <c r="Y39" t="s">
        <v>885</v>
      </c>
      <c r="Z39" t="s">
        <v>886</v>
      </c>
      <c r="AA39" t="s">
        <v>887</v>
      </c>
      <c r="AB39" t="s">
        <v>888</v>
      </c>
      <c r="AC39" t="s">
        <v>98</v>
      </c>
      <c r="AD39" t="s">
        <v>99</v>
      </c>
      <c r="AE39" t="s">
        <v>99</v>
      </c>
      <c r="AF39" t="s">
        <v>99</v>
      </c>
      <c r="AG39">
        <v>1</v>
      </c>
      <c r="AH39">
        <v>1085</v>
      </c>
      <c r="AI39">
        <v>1</v>
      </c>
      <c r="AJ39">
        <v>0</v>
      </c>
      <c r="AK39">
        <v>0</v>
      </c>
      <c r="AL39">
        <v>1085</v>
      </c>
      <c r="AM39">
        <v>0</v>
      </c>
      <c r="AN39">
        <v>0</v>
      </c>
      <c r="AO39">
        <v>0</v>
      </c>
      <c r="AP39">
        <v>0</v>
      </c>
      <c r="AQ39">
        <v>0</v>
      </c>
      <c r="AR39">
        <v>0</v>
      </c>
      <c r="AS39">
        <v>1150</v>
      </c>
      <c r="AT39">
        <v>0</v>
      </c>
      <c r="AU39">
        <v>1150</v>
      </c>
      <c r="AV39">
        <v>1150</v>
      </c>
      <c r="AW39">
        <v>65</v>
      </c>
      <c r="AX39">
        <v>0</v>
      </c>
      <c r="AY39">
        <v>1150</v>
      </c>
      <c r="AZ39">
        <v>1150</v>
      </c>
      <c r="BA39">
        <v>1085</v>
      </c>
      <c r="BB39" t="s">
        <v>1128</v>
      </c>
      <c r="BC39" t="s">
        <v>1129</v>
      </c>
      <c r="BD39" t="s">
        <v>78</v>
      </c>
      <c r="BE39" t="s">
        <v>78</v>
      </c>
      <c r="BF39" t="s">
        <v>78</v>
      </c>
      <c r="BG39">
        <v>0</v>
      </c>
      <c r="BH39">
        <v>164980</v>
      </c>
      <c r="BI39">
        <v>856035</v>
      </c>
      <c r="BN39" t="s">
        <v>78</v>
      </c>
      <c r="BO39" t="s">
        <v>78</v>
      </c>
      <c r="BP39" t="s">
        <v>103</v>
      </c>
      <c r="BQ39" t="s">
        <v>103</v>
      </c>
      <c r="BR39" t="s">
        <v>104</v>
      </c>
      <c r="BY39" s="4">
        <f t="shared" si="0"/>
        <v>15.644444444444444</v>
      </c>
    </row>
    <row r="40" spans="1:78" x14ac:dyDescent="0.25">
      <c r="A40" t="s">
        <v>1130</v>
      </c>
      <c r="B40" t="s">
        <v>1131</v>
      </c>
      <c r="C40" t="s">
        <v>1132</v>
      </c>
      <c r="D40" t="s">
        <v>1133</v>
      </c>
      <c r="E40" t="s">
        <v>1134</v>
      </c>
      <c r="F40" t="s">
        <v>1135</v>
      </c>
      <c r="G40" t="s">
        <v>78</v>
      </c>
      <c r="H40" t="s">
        <v>78</v>
      </c>
      <c r="I40" t="s">
        <v>78</v>
      </c>
      <c r="J40" t="s">
        <v>881</v>
      </c>
      <c r="K40" t="s">
        <v>80</v>
      </c>
      <c r="L40" t="s">
        <v>81</v>
      </c>
      <c r="M40" t="s">
        <v>82</v>
      </c>
      <c r="N40" t="s">
        <v>140</v>
      </c>
      <c r="O40" t="s">
        <v>112</v>
      </c>
      <c r="P40" t="s">
        <v>85</v>
      </c>
      <c r="Q40" t="s">
        <v>205</v>
      </c>
      <c r="R40" t="s">
        <v>1136</v>
      </c>
      <c r="S40" t="s">
        <v>88</v>
      </c>
      <c r="T40" t="s">
        <v>89</v>
      </c>
      <c r="U40" t="s">
        <v>882</v>
      </c>
      <c r="V40" t="s">
        <v>883</v>
      </c>
      <c r="W40" t="s">
        <v>884</v>
      </c>
      <c r="X40" t="s">
        <v>93</v>
      </c>
      <c r="Y40" t="s">
        <v>885</v>
      </c>
      <c r="Z40" t="s">
        <v>886</v>
      </c>
      <c r="AA40" t="s">
        <v>887</v>
      </c>
      <c r="AB40" t="s">
        <v>888</v>
      </c>
      <c r="AC40" t="s">
        <v>98</v>
      </c>
      <c r="AD40" t="s">
        <v>99</v>
      </c>
      <c r="AE40" t="s">
        <v>99</v>
      </c>
      <c r="AF40" t="s">
        <v>99</v>
      </c>
      <c r="AG40">
        <v>2</v>
      </c>
      <c r="AH40">
        <v>4000</v>
      </c>
      <c r="AI40">
        <v>2</v>
      </c>
      <c r="AJ40">
        <v>0</v>
      </c>
      <c r="AK40">
        <v>0</v>
      </c>
      <c r="AL40">
        <v>4000</v>
      </c>
      <c r="AM40">
        <v>0</v>
      </c>
      <c r="AN40">
        <v>0</v>
      </c>
      <c r="AO40">
        <v>0</v>
      </c>
      <c r="AP40">
        <v>0</v>
      </c>
      <c r="AQ40">
        <v>0</v>
      </c>
      <c r="AR40">
        <v>0</v>
      </c>
      <c r="AS40">
        <v>4000</v>
      </c>
      <c r="AT40">
        <v>0</v>
      </c>
      <c r="AU40">
        <v>4000</v>
      </c>
      <c r="AV40">
        <v>4000</v>
      </c>
      <c r="AW40">
        <v>0</v>
      </c>
      <c r="AX40">
        <v>0</v>
      </c>
      <c r="AY40">
        <v>4000</v>
      </c>
      <c r="AZ40">
        <v>4000</v>
      </c>
      <c r="BA40">
        <v>4000</v>
      </c>
      <c r="BB40" t="s">
        <v>1137</v>
      </c>
      <c r="BC40" t="s">
        <v>1137</v>
      </c>
      <c r="BD40" t="s">
        <v>78</v>
      </c>
      <c r="BE40" t="s">
        <v>78</v>
      </c>
      <c r="BF40" t="s">
        <v>78</v>
      </c>
      <c r="BG40">
        <v>0</v>
      </c>
      <c r="BH40">
        <v>0</v>
      </c>
      <c r="BI40">
        <v>0</v>
      </c>
      <c r="BN40" t="s">
        <v>78</v>
      </c>
      <c r="BO40" t="s">
        <v>78</v>
      </c>
      <c r="BP40" t="s">
        <v>103</v>
      </c>
      <c r="BQ40" t="s">
        <v>103</v>
      </c>
      <c r="BR40" t="s">
        <v>104</v>
      </c>
      <c r="BY40" s="4">
        <f t="shared" si="0"/>
        <v>6.9916666666666663</v>
      </c>
    </row>
    <row r="42" spans="1:78" x14ac:dyDescent="0.25">
      <c r="B42" s="2">
        <f>COUNTA(B5:B40)</f>
        <v>36</v>
      </c>
      <c r="AH42" s="2">
        <f>SUM(AH5:AH40)</f>
        <v>115524</v>
      </c>
      <c r="AV42" s="2">
        <f>SUM(AV5:AV40)</f>
        <v>132814</v>
      </c>
      <c r="BY42" s="4">
        <f>AVERAGE(BY5:BY40)</f>
        <v>44.423533950617291</v>
      </c>
      <c r="BZ42" t="s">
        <v>1762</v>
      </c>
    </row>
    <row r="43" spans="1:78" x14ac:dyDescent="0.25">
      <c r="B43" t="s">
        <v>1768</v>
      </c>
      <c r="AH43" s="2" t="s">
        <v>1766</v>
      </c>
      <c r="AV43" s="2" t="s">
        <v>1767</v>
      </c>
      <c r="BY43" s="4">
        <f>MEDIAN(BY5:BY40)</f>
        <v>47.5</v>
      </c>
      <c r="BZ43" t="s">
        <v>1763</v>
      </c>
    </row>
    <row r="44" spans="1:78" x14ac:dyDescent="0.25">
      <c r="BY44" s="4">
        <f>MIN(BY5:BY40)</f>
        <v>6.9916666666666663</v>
      </c>
      <c r="BZ44" t="s">
        <v>1764</v>
      </c>
    </row>
    <row r="45" spans="1:78" x14ac:dyDescent="0.25">
      <c r="BY45" s="4">
        <f>MAX(BY5:BY40)</f>
        <v>59.083333333333336</v>
      </c>
      <c r="BZ45" t="s">
        <v>1765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A7B65-8AFA-489A-A55E-E9FA72A19D70}">
  <dimension ref="A1:BZ32"/>
  <sheetViews>
    <sheetView topLeftCell="BG18" workbookViewId="0">
      <selection activeCell="A27" sqref="A5:XFD27"/>
    </sheetView>
  </sheetViews>
  <sheetFormatPr defaultRowHeight="15" x14ac:dyDescent="0.25"/>
  <cols>
    <col min="54" max="54" width="10.28515625" customWidth="1"/>
    <col min="55" max="55" width="10.140625" customWidth="1"/>
  </cols>
  <sheetData>
    <row r="1" spans="1:77" ht="60" x14ac:dyDescent="0.25">
      <c r="A1" t="s">
        <v>0</v>
      </c>
      <c r="BY1" s="3" t="s">
        <v>1760</v>
      </c>
    </row>
    <row r="2" spans="1:77" x14ac:dyDescent="0.25">
      <c r="A2" t="s">
        <v>1</v>
      </c>
      <c r="BY2" s="2">
        <v>45292</v>
      </c>
    </row>
    <row r="3" spans="1:77" x14ac:dyDescent="0.25">
      <c r="BY3" s="2"/>
    </row>
    <row r="4" spans="1:77" ht="75" x14ac:dyDescent="0.25">
      <c r="A4" t="s">
        <v>2</v>
      </c>
      <c r="B4" t="s">
        <v>3</v>
      </c>
      <c r="C4" t="s">
        <v>4</v>
      </c>
      <c r="D4" t="s">
        <v>5</v>
      </c>
      <c r="E4" t="s">
        <v>6</v>
      </c>
      <c r="F4" t="s">
        <v>7</v>
      </c>
      <c r="G4" t="s">
        <v>8</v>
      </c>
      <c r="H4" t="s">
        <v>9</v>
      </c>
      <c r="I4" t="s">
        <v>10</v>
      </c>
      <c r="J4" t="s">
        <v>11</v>
      </c>
      <c r="K4" t="s">
        <v>12</v>
      </c>
      <c r="L4" t="s">
        <v>13</v>
      </c>
      <c r="M4" t="s">
        <v>14</v>
      </c>
      <c r="N4" t="s">
        <v>15</v>
      </c>
      <c r="O4" t="s">
        <v>16</v>
      </c>
      <c r="P4" t="s">
        <v>17</v>
      </c>
      <c r="Q4" t="s">
        <v>18</v>
      </c>
      <c r="R4" t="s">
        <v>19</v>
      </c>
      <c r="S4" t="s">
        <v>20</v>
      </c>
      <c r="T4" t="s">
        <v>21</v>
      </c>
      <c r="U4" t="s">
        <v>22</v>
      </c>
      <c r="V4" t="s">
        <v>23</v>
      </c>
      <c r="W4" t="s">
        <v>24</v>
      </c>
      <c r="X4" t="s">
        <v>25</v>
      </c>
      <c r="Y4" t="s">
        <v>26</v>
      </c>
      <c r="Z4" t="s">
        <v>27</v>
      </c>
      <c r="AA4" t="s">
        <v>28</v>
      </c>
      <c r="AB4" t="s">
        <v>29</v>
      </c>
      <c r="AC4" t="s">
        <v>30</v>
      </c>
      <c r="AD4" t="s">
        <v>31</v>
      </c>
      <c r="AE4" t="s">
        <v>32</v>
      </c>
      <c r="AF4" t="s">
        <v>33</v>
      </c>
      <c r="AG4" t="s">
        <v>34</v>
      </c>
      <c r="AH4" t="s">
        <v>35</v>
      </c>
      <c r="AI4" t="s">
        <v>36</v>
      </c>
      <c r="AJ4" t="s">
        <v>37</v>
      </c>
      <c r="AK4" t="s">
        <v>38</v>
      </c>
      <c r="AL4" t="s">
        <v>39</v>
      </c>
      <c r="AM4" t="s">
        <v>40</v>
      </c>
      <c r="AN4" t="s">
        <v>41</v>
      </c>
      <c r="AO4" t="s">
        <v>42</v>
      </c>
      <c r="AP4" t="s">
        <v>43</v>
      </c>
      <c r="AQ4" t="s">
        <v>44</v>
      </c>
      <c r="AR4" t="s">
        <v>45</v>
      </c>
      <c r="AS4" t="s">
        <v>46</v>
      </c>
      <c r="AT4" t="s">
        <v>47</v>
      </c>
      <c r="AU4" t="s">
        <v>48</v>
      </c>
      <c r="AV4" t="s">
        <v>49</v>
      </c>
      <c r="AW4" t="s">
        <v>50</v>
      </c>
      <c r="AX4" t="s">
        <v>51</v>
      </c>
      <c r="AY4" t="s">
        <v>52</v>
      </c>
      <c r="AZ4" t="s">
        <v>53</v>
      </c>
      <c r="BA4" t="s">
        <v>54</v>
      </c>
      <c r="BB4" t="s">
        <v>55</v>
      </c>
      <c r="BC4" t="s">
        <v>56</v>
      </c>
      <c r="BD4" t="s">
        <v>57</v>
      </c>
      <c r="BE4" t="s">
        <v>58</v>
      </c>
      <c r="BF4" t="s">
        <v>59</v>
      </c>
      <c r="BG4" t="s">
        <v>60</v>
      </c>
      <c r="BH4" t="s">
        <v>61</v>
      </c>
      <c r="BI4" t="s">
        <v>62</v>
      </c>
      <c r="BJ4" t="s">
        <v>63</v>
      </c>
      <c r="BK4" t="s">
        <v>64</v>
      </c>
      <c r="BL4" t="s">
        <v>65</v>
      </c>
      <c r="BM4" t="s">
        <v>66</v>
      </c>
      <c r="BN4" t="s">
        <v>67</v>
      </c>
      <c r="BO4" t="s">
        <v>68</v>
      </c>
      <c r="BP4" t="s">
        <v>69</v>
      </c>
      <c r="BQ4" t="s">
        <v>70</v>
      </c>
      <c r="BR4" t="s">
        <v>71</v>
      </c>
      <c r="BY4" s="3" t="s">
        <v>1761</v>
      </c>
    </row>
    <row r="5" spans="1:77" x14ac:dyDescent="0.25">
      <c r="A5" t="s">
        <v>1138</v>
      </c>
      <c r="B5" t="s">
        <v>1139</v>
      </c>
      <c r="C5" t="s">
        <v>1140</v>
      </c>
      <c r="D5" t="s">
        <v>202</v>
      </c>
      <c r="E5" t="s">
        <v>1141</v>
      </c>
      <c r="F5" t="s">
        <v>1142</v>
      </c>
      <c r="G5" t="s">
        <v>78</v>
      </c>
      <c r="H5" t="s">
        <v>78</v>
      </c>
      <c r="I5" t="s">
        <v>78</v>
      </c>
      <c r="J5" t="s">
        <v>1143</v>
      </c>
      <c r="K5" t="s">
        <v>80</v>
      </c>
      <c r="L5" t="s">
        <v>81</v>
      </c>
      <c r="M5" t="s">
        <v>82</v>
      </c>
      <c r="N5" t="s">
        <v>239</v>
      </c>
      <c r="O5" t="s">
        <v>131</v>
      </c>
      <c r="P5" t="s">
        <v>85</v>
      </c>
      <c r="Q5" t="s">
        <v>205</v>
      </c>
      <c r="R5" t="s">
        <v>87</v>
      </c>
      <c r="S5" t="s">
        <v>88</v>
      </c>
      <c r="T5" t="s">
        <v>89</v>
      </c>
      <c r="U5" t="s">
        <v>1144</v>
      </c>
      <c r="V5" t="s">
        <v>1145</v>
      </c>
      <c r="W5" t="s">
        <v>1146</v>
      </c>
      <c r="X5" t="s">
        <v>93</v>
      </c>
      <c r="Y5" t="s">
        <v>1147</v>
      </c>
      <c r="Z5" t="s">
        <v>1148</v>
      </c>
      <c r="AA5" t="s">
        <v>1149</v>
      </c>
      <c r="AB5" t="s">
        <v>1150</v>
      </c>
      <c r="AC5" t="s">
        <v>98</v>
      </c>
      <c r="AD5" t="s">
        <v>99</v>
      </c>
      <c r="AE5" t="s">
        <v>1151</v>
      </c>
      <c r="AF5" t="s">
        <v>99</v>
      </c>
      <c r="AG5">
        <v>3</v>
      </c>
      <c r="AH5">
        <v>1675</v>
      </c>
      <c r="AI5">
        <v>2</v>
      </c>
      <c r="AJ5">
        <v>45</v>
      </c>
      <c r="AK5">
        <v>1</v>
      </c>
      <c r="AL5">
        <v>1720</v>
      </c>
      <c r="AM5">
        <v>0</v>
      </c>
      <c r="AN5">
        <v>0</v>
      </c>
      <c r="AO5">
        <v>0</v>
      </c>
      <c r="AP5">
        <v>0</v>
      </c>
      <c r="AQ5">
        <v>45</v>
      </c>
      <c r="AR5">
        <v>0</v>
      </c>
      <c r="AS5">
        <v>1860</v>
      </c>
      <c r="AT5">
        <v>0</v>
      </c>
      <c r="AU5">
        <v>1860</v>
      </c>
      <c r="AV5">
        <v>1860</v>
      </c>
      <c r="AW5">
        <v>140</v>
      </c>
      <c r="AX5">
        <v>0</v>
      </c>
      <c r="AY5">
        <v>1860</v>
      </c>
      <c r="AZ5">
        <v>1860</v>
      </c>
      <c r="BA5">
        <v>1720</v>
      </c>
      <c r="BB5" t="s">
        <v>207</v>
      </c>
      <c r="BC5" t="s">
        <v>208</v>
      </c>
      <c r="BD5" t="s">
        <v>78</v>
      </c>
      <c r="BE5" t="s">
        <v>78</v>
      </c>
      <c r="BF5" t="s">
        <v>78</v>
      </c>
      <c r="BG5">
        <v>0</v>
      </c>
      <c r="BH5">
        <v>27637</v>
      </c>
      <c r="BI5">
        <v>722347</v>
      </c>
      <c r="BN5" t="s">
        <v>78</v>
      </c>
      <c r="BO5" t="s">
        <v>78</v>
      </c>
      <c r="BP5" t="s">
        <v>103</v>
      </c>
      <c r="BQ5" t="s">
        <v>103</v>
      </c>
      <c r="BR5" t="s">
        <v>104</v>
      </c>
      <c r="BY5" s="4">
        <f t="shared" ref="BY5:BY27" si="0">YEARFRAC(BC5,$BY$2)</f>
        <v>63.083333333333336</v>
      </c>
    </row>
    <row r="6" spans="1:77" x14ac:dyDescent="0.25">
      <c r="A6" t="s">
        <v>1152</v>
      </c>
      <c r="B6" t="s">
        <v>1153</v>
      </c>
      <c r="C6" t="s">
        <v>1154</v>
      </c>
      <c r="D6" t="s">
        <v>1155</v>
      </c>
      <c r="E6" t="s">
        <v>1156</v>
      </c>
      <c r="F6" t="s">
        <v>1157</v>
      </c>
      <c r="G6" t="s">
        <v>78</v>
      </c>
      <c r="H6" t="s">
        <v>78</v>
      </c>
      <c r="I6" t="s">
        <v>78</v>
      </c>
      <c r="J6" t="s">
        <v>1143</v>
      </c>
      <c r="K6" t="s">
        <v>80</v>
      </c>
      <c r="L6" t="s">
        <v>81</v>
      </c>
      <c r="M6" t="s">
        <v>82</v>
      </c>
      <c r="N6" t="s">
        <v>371</v>
      </c>
      <c r="O6" t="s">
        <v>131</v>
      </c>
      <c r="P6" t="s">
        <v>85</v>
      </c>
      <c r="Q6" t="s">
        <v>205</v>
      </c>
      <c r="R6" t="s">
        <v>87</v>
      </c>
      <c r="S6" t="s">
        <v>88</v>
      </c>
      <c r="T6" t="s">
        <v>89</v>
      </c>
      <c r="U6" t="s">
        <v>1144</v>
      </c>
      <c r="V6" t="s">
        <v>1145</v>
      </c>
      <c r="W6" t="s">
        <v>1146</v>
      </c>
      <c r="X6" t="s">
        <v>93</v>
      </c>
      <c r="Y6" t="s">
        <v>1147</v>
      </c>
      <c r="Z6" t="s">
        <v>1148</v>
      </c>
      <c r="AA6" t="s">
        <v>1149</v>
      </c>
      <c r="AB6" t="s">
        <v>1150</v>
      </c>
      <c r="AC6" t="s">
        <v>98</v>
      </c>
      <c r="AD6" t="s">
        <v>99</v>
      </c>
      <c r="AE6" t="s">
        <v>1158</v>
      </c>
      <c r="AF6" t="s">
        <v>99</v>
      </c>
      <c r="AG6">
        <v>1</v>
      </c>
      <c r="AH6">
        <v>0</v>
      </c>
      <c r="AI6">
        <v>0</v>
      </c>
      <c r="AJ6">
        <v>76</v>
      </c>
      <c r="AK6">
        <v>1</v>
      </c>
      <c r="AL6">
        <v>76</v>
      </c>
      <c r="AM6">
        <v>0</v>
      </c>
      <c r="AN6">
        <v>0</v>
      </c>
      <c r="AO6">
        <v>76</v>
      </c>
      <c r="AP6">
        <v>0</v>
      </c>
      <c r="AQ6">
        <v>0</v>
      </c>
      <c r="AR6">
        <v>0</v>
      </c>
      <c r="AS6">
        <v>85</v>
      </c>
      <c r="AT6">
        <v>0</v>
      </c>
      <c r="AU6">
        <v>85</v>
      </c>
      <c r="AV6">
        <v>85</v>
      </c>
      <c r="AW6">
        <v>9</v>
      </c>
      <c r="AX6">
        <v>0</v>
      </c>
      <c r="AY6">
        <v>85</v>
      </c>
      <c r="AZ6">
        <v>85</v>
      </c>
      <c r="BA6">
        <v>76</v>
      </c>
      <c r="BB6" t="s">
        <v>250</v>
      </c>
      <c r="BC6" t="s">
        <v>251</v>
      </c>
      <c r="BD6" t="s">
        <v>78</v>
      </c>
      <c r="BE6" t="s">
        <v>78</v>
      </c>
      <c r="BF6" t="s">
        <v>78</v>
      </c>
      <c r="BG6">
        <v>0</v>
      </c>
      <c r="BH6">
        <v>4500</v>
      </c>
      <c r="BI6">
        <v>0</v>
      </c>
      <c r="BN6" t="s">
        <v>78</v>
      </c>
      <c r="BO6" t="s">
        <v>78</v>
      </c>
      <c r="BP6" t="s">
        <v>103</v>
      </c>
      <c r="BQ6" t="s">
        <v>103</v>
      </c>
      <c r="BR6" t="s">
        <v>104</v>
      </c>
      <c r="BY6" s="4">
        <f t="shared" si="0"/>
        <v>58.083333333333336</v>
      </c>
    </row>
    <row r="7" spans="1:77" x14ac:dyDescent="0.25">
      <c r="A7" t="s">
        <v>1159</v>
      </c>
      <c r="B7" t="s">
        <v>1160</v>
      </c>
      <c r="C7" t="s">
        <v>1161</v>
      </c>
      <c r="D7" t="s">
        <v>220</v>
      </c>
      <c r="E7" t="s">
        <v>1162</v>
      </c>
      <c r="F7" t="s">
        <v>1163</v>
      </c>
      <c r="G7" t="s">
        <v>78</v>
      </c>
      <c r="H7" t="s">
        <v>78</v>
      </c>
      <c r="I7" t="s">
        <v>78</v>
      </c>
      <c r="J7" t="s">
        <v>1143</v>
      </c>
      <c r="K7" t="s">
        <v>80</v>
      </c>
      <c r="L7" t="s">
        <v>81</v>
      </c>
      <c r="M7" t="s">
        <v>82</v>
      </c>
      <c r="N7" t="s">
        <v>239</v>
      </c>
      <c r="O7" t="s">
        <v>84</v>
      </c>
      <c r="P7" t="s">
        <v>85</v>
      </c>
      <c r="Q7" t="s">
        <v>205</v>
      </c>
      <c r="R7" t="s">
        <v>87</v>
      </c>
      <c r="S7" t="s">
        <v>88</v>
      </c>
      <c r="T7" t="s">
        <v>89</v>
      </c>
      <c r="U7" t="s">
        <v>1144</v>
      </c>
      <c r="V7" t="s">
        <v>1145</v>
      </c>
      <c r="W7" t="s">
        <v>1146</v>
      </c>
      <c r="X7" t="s">
        <v>93</v>
      </c>
      <c r="Y7" t="s">
        <v>1147</v>
      </c>
      <c r="Z7" t="s">
        <v>1148</v>
      </c>
      <c r="AA7" t="s">
        <v>1149</v>
      </c>
      <c r="AB7" t="s">
        <v>1150</v>
      </c>
      <c r="AC7" t="s">
        <v>98</v>
      </c>
      <c r="AD7" t="s">
        <v>99</v>
      </c>
      <c r="AE7" t="s">
        <v>1164</v>
      </c>
      <c r="AF7" t="s">
        <v>99</v>
      </c>
      <c r="AG7">
        <v>3</v>
      </c>
      <c r="AH7">
        <v>1486</v>
      </c>
      <c r="AI7">
        <v>3</v>
      </c>
      <c r="AJ7">
        <v>0</v>
      </c>
      <c r="AK7">
        <v>0</v>
      </c>
      <c r="AL7">
        <v>1486</v>
      </c>
      <c r="AM7">
        <v>0</v>
      </c>
      <c r="AN7">
        <v>0</v>
      </c>
      <c r="AO7">
        <v>0</v>
      </c>
      <c r="AP7">
        <v>0</v>
      </c>
      <c r="AQ7">
        <v>0</v>
      </c>
      <c r="AR7">
        <v>0</v>
      </c>
      <c r="AS7">
        <v>1676</v>
      </c>
      <c r="AT7">
        <v>0</v>
      </c>
      <c r="AU7">
        <v>1676</v>
      </c>
      <c r="AV7">
        <v>1676</v>
      </c>
      <c r="AW7">
        <v>190</v>
      </c>
      <c r="AX7">
        <v>0</v>
      </c>
      <c r="AY7">
        <v>1676</v>
      </c>
      <c r="AZ7">
        <v>1676</v>
      </c>
      <c r="BA7">
        <v>1486</v>
      </c>
      <c r="BB7" t="s">
        <v>259</v>
      </c>
      <c r="BC7" t="s">
        <v>260</v>
      </c>
      <c r="BD7" t="s">
        <v>1165</v>
      </c>
      <c r="BE7" t="s">
        <v>78</v>
      </c>
      <c r="BF7" t="s">
        <v>78</v>
      </c>
      <c r="BG7">
        <v>0</v>
      </c>
      <c r="BH7">
        <v>41851</v>
      </c>
      <c r="BI7">
        <v>624820</v>
      </c>
      <c r="BN7" t="s">
        <v>78</v>
      </c>
      <c r="BO7" t="s">
        <v>78</v>
      </c>
      <c r="BP7" t="s">
        <v>103</v>
      </c>
      <c r="BQ7" t="s">
        <v>103</v>
      </c>
      <c r="BR7" t="s">
        <v>104</v>
      </c>
      <c r="BY7" s="4">
        <f t="shared" si="0"/>
        <v>56.083333333333336</v>
      </c>
    </row>
    <row r="8" spans="1:77" x14ac:dyDescent="0.25">
      <c r="A8" t="s">
        <v>1166</v>
      </c>
      <c r="B8" t="s">
        <v>1167</v>
      </c>
      <c r="C8" t="s">
        <v>1168</v>
      </c>
      <c r="D8" t="s">
        <v>1169</v>
      </c>
      <c r="E8" t="s">
        <v>1170</v>
      </c>
      <c r="F8" t="s">
        <v>1171</v>
      </c>
      <c r="G8" t="s">
        <v>78</v>
      </c>
      <c r="H8" t="s">
        <v>78</v>
      </c>
      <c r="I8" t="s">
        <v>78</v>
      </c>
      <c r="J8" t="s">
        <v>1143</v>
      </c>
      <c r="K8" t="s">
        <v>80</v>
      </c>
      <c r="L8" t="s">
        <v>81</v>
      </c>
      <c r="M8" t="s">
        <v>82</v>
      </c>
      <c r="N8" t="s">
        <v>371</v>
      </c>
      <c r="O8" t="s">
        <v>84</v>
      </c>
      <c r="P8" t="s">
        <v>85</v>
      </c>
      <c r="Q8" t="s">
        <v>205</v>
      </c>
      <c r="R8" t="s">
        <v>87</v>
      </c>
      <c r="S8" t="s">
        <v>88</v>
      </c>
      <c r="T8" t="s">
        <v>89</v>
      </c>
      <c r="U8" t="s">
        <v>1144</v>
      </c>
      <c r="V8" t="s">
        <v>1145</v>
      </c>
      <c r="W8" t="s">
        <v>1146</v>
      </c>
      <c r="X8" t="s">
        <v>93</v>
      </c>
      <c r="Y8" t="s">
        <v>1147</v>
      </c>
      <c r="Z8" t="s">
        <v>1148</v>
      </c>
      <c r="AA8" t="s">
        <v>1149</v>
      </c>
      <c r="AB8" t="s">
        <v>1150</v>
      </c>
      <c r="AC8" t="s">
        <v>98</v>
      </c>
      <c r="AD8" t="s">
        <v>99</v>
      </c>
      <c r="AE8" t="s">
        <v>1172</v>
      </c>
      <c r="AF8" t="s">
        <v>99</v>
      </c>
      <c r="AG8">
        <v>4</v>
      </c>
      <c r="AH8">
        <v>541</v>
      </c>
      <c r="AI8">
        <v>3</v>
      </c>
      <c r="AJ8">
        <v>50</v>
      </c>
      <c r="AK8">
        <v>1</v>
      </c>
      <c r="AL8">
        <v>591</v>
      </c>
      <c r="AM8">
        <v>0</v>
      </c>
      <c r="AN8">
        <v>0</v>
      </c>
      <c r="AO8">
        <v>0</v>
      </c>
      <c r="AP8">
        <v>0</v>
      </c>
      <c r="AQ8">
        <v>50</v>
      </c>
      <c r="AR8">
        <v>0</v>
      </c>
      <c r="AS8">
        <v>425</v>
      </c>
      <c r="AT8">
        <v>206</v>
      </c>
      <c r="AU8">
        <v>631</v>
      </c>
      <c r="AV8">
        <v>528</v>
      </c>
      <c r="AW8">
        <v>0</v>
      </c>
      <c r="AX8">
        <v>0</v>
      </c>
      <c r="AY8">
        <v>528</v>
      </c>
      <c r="AZ8">
        <v>528</v>
      </c>
      <c r="BA8">
        <v>591</v>
      </c>
      <c r="BB8" t="s">
        <v>157</v>
      </c>
      <c r="BC8" t="s">
        <v>269</v>
      </c>
      <c r="BD8" t="s">
        <v>78</v>
      </c>
      <c r="BE8" t="s">
        <v>78</v>
      </c>
      <c r="BF8" t="s">
        <v>78</v>
      </c>
      <c r="BG8">
        <v>0</v>
      </c>
      <c r="BH8">
        <v>2500</v>
      </c>
      <c r="BI8">
        <v>260358</v>
      </c>
      <c r="BN8" t="s">
        <v>78</v>
      </c>
      <c r="BO8" t="s">
        <v>78</v>
      </c>
      <c r="BP8" t="s">
        <v>103</v>
      </c>
      <c r="BQ8" t="s">
        <v>103</v>
      </c>
      <c r="BR8" t="s">
        <v>104</v>
      </c>
      <c r="BY8" s="4">
        <f t="shared" si="0"/>
        <v>55.083333333333336</v>
      </c>
    </row>
    <row r="9" spans="1:77" x14ac:dyDescent="0.25">
      <c r="A9" t="s">
        <v>1173</v>
      </c>
      <c r="B9" t="s">
        <v>1174</v>
      </c>
      <c r="C9" t="s">
        <v>1175</v>
      </c>
      <c r="D9" t="s">
        <v>229</v>
      </c>
      <c r="E9" t="s">
        <v>1176</v>
      </c>
      <c r="F9" t="s">
        <v>1177</v>
      </c>
      <c r="G9" t="s">
        <v>78</v>
      </c>
      <c r="H9" t="s">
        <v>78</v>
      </c>
      <c r="I9" t="s">
        <v>78</v>
      </c>
      <c r="J9" t="s">
        <v>1143</v>
      </c>
      <c r="K9" t="s">
        <v>80</v>
      </c>
      <c r="L9" t="s">
        <v>81</v>
      </c>
      <c r="M9" t="s">
        <v>82</v>
      </c>
      <c r="N9" t="s">
        <v>371</v>
      </c>
      <c r="O9" t="s">
        <v>131</v>
      </c>
      <c r="P9" t="s">
        <v>85</v>
      </c>
      <c r="Q9" t="s">
        <v>205</v>
      </c>
      <c r="R9" t="s">
        <v>87</v>
      </c>
      <c r="S9" t="s">
        <v>88</v>
      </c>
      <c r="T9" t="s">
        <v>89</v>
      </c>
      <c r="U9" t="s">
        <v>1144</v>
      </c>
      <c r="V9" t="s">
        <v>1145</v>
      </c>
      <c r="W9" t="s">
        <v>1146</v>
      </c>
      <c r="X9" t="s">
        <v>93</v>
      </c>
      <c r="Y9" t="s">
        <v>1147</v>
      </c>
      <c r="Z9" t="s">
        <v>1148</v>
      </c>
      <c r="AA9" t="s">
        <v>1149</v>
      </c>
      <c r="AB9" t="s">
        <v>1150</v>
      </c>
      <c r="AC9" t="s">
        <v>98</v>
      </c>
      <c r="AD9" t="s">
        <v>99</v>
      </c>
      <c r="AE9" t="s">
        <v>1178</v>
      </c>
      <c r="AF9" t="s">
        <v>99</v>
      </c>
      <c r="AG9">
        <v>1</v>
      </c>
      <c r="AH9">
        <v>1606</v>
      </c>
      <c r="AI9">
        <v>1</v>
      </c>
      <c r="AJ9">
        <v>0</v>
      </c>
      <c r="AK9">
        <v>0</v>
      </c>
      <c r="AL9">
        <v>1606</v>
      </c>
      <c r="AM9">
        <v>0</v>
      </c>
      <c r="AN9">
        <v>0</v>
      </c>
      <c r="AO9">
        <v>0</v>
      </c>
      <c r="AP9">
        <v>0</v>
      </c>
      <c r="AQ9">
        <v>0</v>
      </c>
      <c r="AR9">
        <v>0</v>
      </c>
      <c r="AS9">
        <v>1606</v>
      </c>
      <c r="AT9">
        <v>0</v>
      </c>
      <c r="AU9">
        <v>1606</v>
      </c>
      <c r="AV9">
        <v>1606</v>
      </c>
      <c r="AW9">
        <v>0</v>
      </c>
      <c r="AX9">
        <v>0</v>
      </c>
      <c r="AY9">
        <v>1606</v>
      </c>
      <c r="AZ9">
        <v>1606</v>
      </c>
      <c r="BA9">
        <v>1606</v>
      </c>
      <c r="BB9" t="s">
        <v>963</v>
      </c>
      <c r="BC9" t="s">
        <v>964</v>
      </c>
      <c r="BD9" t="s">
        <v>78</v>
      </c>
      <c r="BE9" t="s">
        <v>78</v>
      </c>
      <c r="BF9" t="s">
        <v>78</v>
      </c>
      <c r="BG9">
        <v>0</v>
      </c>
      <c r="BH9">
        <v>7597</v>
      </c>
      <c r="BI9">
        <v>598724</v>
      </c>
      <c r="BN9" t="s">
        <v>78</v>
      </c>
      <c r="BO9" t="s">
        <v>78</v>
      </c>
      <c r="BP9" t="s">
        <v>103</v>
      </c>
      <c r="BQ9" t="s">
        <v>103</v>
      </c>
      <c r="BR9" t="s">
        <v>104</v>
      </c>
      <c r="BY9" s="4">
        <f t="shared" si="0"/>
        <v>54.083333333333336</v>
      </c>
    </row>
    <row r="10" spans="1:77" x14ac:dyDescent="0.25">
      <c r="A10" t="s">
        <v>1179</v>
      </c>
      <c r="B10" t="s">
        <v>1180</v>
      </c>
      <c r="C10" t="s">
        <v>1181</v>
      </c>
      <c r="D10" t="s">
        <v>127</v>
      </c>
      <c r="E10" t="s">
        <v>1182</v>
      </c>
      <c r="F10" t="s">
        <v>1183</v>
      </c>
      <c r="G10" t="s">
        <v>78</v>
      </c>
      <c r="H10" t="s">
        <v>78</v>
      </c>
      <c r="I10" t="s">
        <v>78</v>
      </c>
      <c r="J10" t="s">
        <v>1143</v>
      </c>
      <c r="K10" t="s">
        <v>80</v>
      </c>
      <c r="L10" t="s">
        <v>81</v>
      </c>
      <c r="M10" t="s">
        <v>82</v>
      </c>
      <c r="N10" t="s">
        <v>371</v>
      </c>
      <c r="O10" t="s">
        <v>131</v>
      </c>
      <c r="P10" t="s">
        <v>85</v>
      </c>
      <c r="Q10" t="s">
        <v>205</v>
      </c>
      <c r="R10" t="s">
        <v>87</v>
      </c>
      <c r="S10" t="s">
        <v>88</v>
      </c>
      <c r="T10" t="s">
        <v>89</v>
      </c>
      <c r="U10" t="s">
        <v>1144</v>
      </c>
      <c r="V10" t="s">
        <v>1145</v>
      </c>
      <c r="W10" t="s">
        <v>1146</v>
      </c>
      <c r="X10" t="s">
        <v>93</v>
      </c>
      <c r="Y10" t="s">
        <v>1147</v>
      </c>
      <c r="Z10" t="s">
        <v>1148</v>
      </c>
      <c r="AA10" t="s">
        <v>1149</v>
      </c>
      <c r="AB10" t="s">
        <v>1150</v>
      </c>
      <c r="AC10" t="s">
        <v>98</v>
      </c>
      <c r="AD10" t="s">
        <v>99</v>
      </c>
      <c r="AE10" t="s">
        <v>818</v>
      </c>
      <c r="AF10" t="s">
        <v>99</v>
      </c>
      <c r="AG10">
        <v>1</v>
      </c>
      <c r="AH10">
        <v>2252</v>
      </c>
      <c r="AI10">
        <v>1</v>
      </c>
      <c r="AJ10">
        <v>0</v>
      </c>
      <c r="AK10">
        <v>0</v>
      </c>
      <c r="AL10">
        <v>2252</v>
      </c>
      <c r="AM10">
        <v>0</v>
      </c>
      <c r="AN10">
        <v>0</v>
      </c>
      <c r="AO10">
        <v>0</v>
      </c>
      <c r="AP10">
        <v>0</v>
      </c>
      <c r="AQ10">
        <v>0</v>
      </c>
      <c r="AR10">
        <v>0</v>
      </c>
      <c r="AS10">
        <v>2304</v>
      </c>
      <c r="AT10">
        <v>0</v>
      </c>
      <c r="AU10">
        <v>2304</v>
      </c>
      <c r="AV10">
        <v>2304</v>
      </c>
      <c r="AW10">
        <v>52</v>
      </c>
      <c r="AX10">
        <v>0</v>
      </c>
      <c r="AY10">
        <v>2304</v>
      </c>
      <c r="AZ10">
        <v>2304</v>
      </c>
      <c r="BA10">
        <v>2252</v>
      </c>
      <c r="BB10" t="s">
        <v>242</v>
      </c>
      <c r="BC10" t="s">
        <v>278</v>
      </c>
      <c r="BD10" t="s">
        <v>78</v>
      </c>
      <c r="BE10" t="s">
        <v>78</v>
      </c>
      <c r="BF10" t="s">
        <v>78</v>
      </c>
      <c r="BG10">
        <v>0</v>
      </c>
      <c r="BH10">
        <v>34798</v>
      </c>
      <c r="BI10">
        <v>1029029</v>
      </c>
      <c r="BN10" t="s">
        <v>78</v>
      </c>
      <c r="BO10" t="s">
        <v>78</v>
      </c>
      <c r="BP10" t="s">
        <v>103</v>
      </c>
      <c r="BQ10" t="s">
        <v>103</v>
      </c>
      <c r="BR10" t="s">
        <v>104</v>
      </c>
      <c r="BY10" s="4">
        <f t="shared" si="0"/>
        <v>53.083333333333336</v>
      </c>
    </row>
    <row r="11" spans="1:77" x14ac:dyDescent="0.25">
      <c r="A11" t="s">
        <v>1184</v>
      </c>
      <c r="B11" t="s">
        <v>1185</v>
      </c>
      <c r="C11" t="s">
        <v>1186</v>
      </c>
      <c r="D11" t="s">
        <v>152</v>
      </c>
      <c r="E11" t="s">
        <v>1187</v>
      </c>
      <c r="F11" t="s">
        <v>1188</v>
      </c>
      <c r="G11" t="s">
        <v>78</v>
      </c>
      <c r="H11" t="s">
        <v>78</v>
      </c>
      <c r="I11" t="s">
        <v>78</v>
      </c>
      <c r="J11" t="s">
        <v>1143</v>
      </c>
      <c r="K11" t="s">
        <v>80</v>
      </c>
      <c r="L11" t="s">
        <v>81</v>
      </c>
      <c r="M11" t="s">
        <v>82</v>
      </c>
      <c r="N11" t="s">
        <v>155</v>
      </c>
      <c r="O11" t="s">
        <v>84</v>
      </c>
      <c r="P11" t="s">
        <v>85</v>
      </c>
      <c r="Q11" t="s">
        <v>205</v>
      </c>
      <c r="R11" t="s">
        <v>87</v>
      </c>
      <c r="S11" t="s">
        <v>88</v>
      </c>
      <c r="T11" t="s">
        <v>89</v>
      </c>
      <c r="U11" t="s">
        <v>1144</v>
      </c>
      <c r="V11" t="s">
        <v>1145</v>
      </c>
      <c r="W11" t="s">
        <v>1146</v>
      </c>
      <c r="X11" t="s">
        <v>93</v>
      </c>
      <c r="Y11" t="s">
        <v>1147</v>
      </c>
      <c r="Z11" t="s">
        <v>1148</v>
      </c>
      <c r="AA11" t="s">
        <v>1149</v>
      </c>
      <c r="AB11" t="s">
        <v>1150</v>
      </c>
      <c r="AC11" t="s">
        <v>98</v>
      </c>
      <c r="AD11" t="s">
        <v>99</v>
      </c>
      <c r="AE11" t="s">
        <v>942</v>
      </c>
      <c r="AF11" t="s">
        <v>99</v>
      </c>
      <c r="AG11">
        <v>1</v>
      </c>
      <c r="AH11">
        <v>1278</v>
      </c>
      <c r="AI11">
        <v>1</v>
      </c>
      <c r="AJ11">
        <v>0</v>
      </c>
      <c r="AK11">
        <v>0</v>
      </c>
      <c r="AL11">
        <v>1278</v>
      </c>
      <c r="AM11">
        <v>0</v>
      </c>
      <c r="AN11">
        <v>0</v>
      </c>
      <c r="AO11">
        <v>0</v>
      </c>
      <c r="AP11">
        <v>0</v>
      </c>
      <c r="AQ11">
        <v>0</v>
      </c>
      <c r="AR11">
        <v>0</v>
      </c>
      <c r="AS11">
        <v>1368</v>
      </c>
      <c r="AT11">
        <v>216</v>
      </c>
      <c r="AU11">
        <v>1584</v>
      </c>
      <c r="AV11">
        <v>1476</v>
      </c>
      <c r="AW11">
        <v>90</v>
      </c>
      <c r="AX11">
        <v>0</v>
      </c>
      <c r="AY11">
        <v>1476</v>
      </c>
      <c r="AZ11">
        <v>1476</v>
      </c>
      <c r="BA11">
        <v>1278</v>
      </c>
      <c r="BB11" t="s">
        <v>242</v>
      </c>
      <c r="BC11" t="s">
        <v>278</v>
      </c>
      <c r="BD11" t="s">
        <v>78</v>
      </c>
      <c r="BE11" t="s">
        <v>78</v>
      </c>
      <c r="BF11" t="s">
        <v>78</v>
      </c>
      <c r="BG11">
        <v>0</v>
      </c>
      <c r="BH11">
        <v>22724</v>
      </c>
      <c r="BI11">
        <v>493962</v>
      </c>
      <c r="BN11" t="s">
        <v>78</v>
      </c>
      <c r="BO11" t="s">
        <v>78</v>
      </c>
      <c r="BP11" t="s">
        <v>103</v>
      </c>
      <c r="BQ11" t="s">
        <v>103</v>
      </c>
      <c r="BR11" t="s">
        <v>104</v>
      </c>
      <c r="BY11" s="4">
        <f t="shared" si="0"/>
        <v>53.083333333333336</v>
      </c>
    </row>
    <row r="12" spans="1:77" x14ac:dyDescent="0.25">
      <c r="A12" t="s">
        <v>1189</v>
      </c>
      <c r="B12" t="s">
        <v>1190</v>
      </c>
      <c r="C12" t="s">
        <v>1191</v>
      </c>
      <c r="D12" t="s">
        <v>108</v>
      </c>
      <c r="E12" t="s">
        <v>1192</v>
      </c>
      <c r="F12" t="s">
        <v>1193</v>
      </c>
      <c r="G12" t="s">
        <v>78</v>
      </c>
      <c r="H12" t="s">
        <v>78</v>
      </c>
      <c r="I12" t="s">
        <v>78</v>
      </c>
      <c r="J12" t="s">
        <v>1143</v>
      </c>
      <c r="K12" t="s">
        <v>80</v>
      </c>
      <c r="L12" t="s">
        <v>81</v>
      </c>
      <c r="M12" t="s">
        <v>82</v>
      </c>
      <c r="N12" t="s">
        <v>371</v>
      </c>
      <c r="O12" t="s">
        <v>84</v>
      </c>
      <c r="P12" t="s">
        <v>85</v>
      </c>
      <c r="Q12" t="s">
        <v>205</v>
      </c>
      <c r="R12" t="s">
        <v>87</v>
      </c>
      <c r="S12" t="s">
        <v>88</v>
      </c>
      <c r="T12" t="s">
        <v>89</v>
      </c>
      <c r="U12" t="s">
        <v>1144</v>
      </c>
      <c r="V12" t="s">
        <v>1145</v>
      </c>
      <c r="W12" t="s">
        <v>1146</v>
      </c>
      <c r="X12" t="s">
        <v>93</v>
      </c>
      <c r="Y12" t="s">
        <v>1147</v>
      </c>
      <c r="Z12" t="s">
        <v>1148</v>
      </c>
      <c r="AA12" t="s">
        <v>1149</v>
      </c>
      <c r="AB12" t="s">
        <v>1150</v>
      </c>
      <c r="AC12" t="s">
        <v>98</v>
      </c>
      <c r="AD12" t="s">
        <v>99</v>
      </c>
      <c r="AE12" t="s">
        <v>1194</v>
      </c>
      <c r="AF12" t="s">
        <v>99</v>
      </c>
      <c r="AG12">
        <v>10</v>
      </c>
      <c r="AH12">
        <v>1467</v>
      </c>
      <c r="AI12">
        <v>7</v>
      </c>
      <c r="AJ12">
        <v>390</v>
      </c>
      <c r="AK12">
        <v>3</v>
      </c>
      <c r="AL12">
        <v>1857</v>
      </c>
      <c r="AM12">
        <v>183</v>
      </c>
      <c r="AN12">
        <v>0</v>
      </c>
      <c r="AO12">
        <v>100</v>
      </c>
      <c r="AP12">
        <v>0</v>
      </c>
      <c r="AQ12">
        <v>107</v>
      </c>
      <c r="AR12">
        <v>0</v>
      </c>
      <c r="AS12">
        <v>2142</v>
      </c>
      <c r="AT12">
        <v>0</v>
      </c>
      <c r="AU12">
        <v>2142</v>
      </c>
      <c r="AV12">
        <v>2142</v>
      </c>
      <c r="AW12">
        <v>285</v>
      </c>
      <c r="AX12">
        <v>0</v>
      </c>
      <c r="AY12">
        <v>2142</v>
      </c>
      <c r="AZ12">
        <v>2142</v>
      </c>
      <c r="BA12">
        <v>1857</v>
      </c>
      <c r="BB12" t="s">
        <v>1195</v>
      </c>
      <c r="BC12" t="s">
        <v>1196</v>
      </c>
      <c r="BD12" t="s">
        <v>78</v>
      </c>
      <c r="BE12" t="s">
        <v>78</v>
      </c>
      <c r="BF12" t="s">
        <v>78</v>
      </c>
      <c r="BG12">
        <v>0</v>
      </c>
      <c r="BH12">
        <v>68844</v>
      </c>
      <c r="BI12">
        <v>1103959</v>
      </c>
      <c r="BN12" t="s">
        <v>78</v>
      </c>
      <c r="BO12" t="s">
        <v>78</v>
      </c>
      <c r="BP12" t="s">
        <v>103</v>
      </c>
      <c r="BQ12" t="s">
        <v>103</v>
      </c>
      <c r="BR12" t="s">
        <v>104</v>
      </c>
      <c r="BY12" s="4">
        <f t="shared" si="0"/>
        <v>51.083333333333336</v>
      </c>
    </row>
    <row r="13" spans="1:77" x14ac:dyDescent="0.25">
      <c r="A13" t="s">
        <v>1197</v>
      </c>
      <c r="B13" t="s">
        <v>1198</v>
      </c>
      <c r="C13" t="s">
        <v>1199</v>
      </c>
      <c r="D13" t="s">
        <v>301</v>
      </c>
      <c r="E13" t="s">
        <v>1200</v>
      </c>
      <c r="F13" t="s">
        <v>1201</v>
      </c>
      <c r="G13" t="s">
        <v>78</v>
      </c>
      <c r="H13" t="s">
        <v>78</v>
      </c>
      <c r="I13" t="s">
        <v>78</v>
      </c>
      <c r="J13" t="s">
        <v>1143</v>
      </c>
      <c r="K13" t="s">
        <v>80</v>
      </c>
      <c r="L13" t="s">
        <v>81</v>
      </c>
      <c r="M13" t="s">
        <v>82</v>
      </c>
      <c r="N13" t="s">
        <v>371</v>
      </c>
      <c r="O13" t="s">
        <v>131</v>
      </c>
      <c r="P13" t="s">
        <v>85</v>
      </c>
      <c r="Q13" t="s">
        <v>205</v>
      </c>
      <c r="R13" t="s">
        <v>87</v>
      </c>
      <c r="S13" t="s">
        <v>88</v>
      </c>
      <c r="T13" t="s">
        <v>89</v>
      </c>
      <c r="U13" t="s">
        <v>1144</v>
      </c>
      <c r="V13" t="s">
        <v>1145</v>
      </c>
      <c r="W13" t="s">
        <v>1146</v>
      </c>
      <c r="X13" t="s">
        <v>93</v>
      </c>
      <c r="Y13" t="s">
        <v>1147</v>
      </c>
      <c r="Z13" t="s">
        <v>1148</v>
      </c>
      <c r="AA13" t="s">
        <v>1149</v>
      </c>
      <c r="AB13" t="s">
        <v>1150</v>
      </c>
      <c r="AC13" t="s">
        <v>98</v>
      </c>
      <c r="AD13" t="s">
        <v>99</v>
      </c>
      <c r="AE13" t="s">
        <v>1202</v>
      </c>
      <c r="AF13" t="s">
        <v>99</v>
      </c>
      <c r="AG13">
        <v>1</v>
      </c>
      <c r="AH13">
        <v>375</v>
      </c>
      <c r="AI13">
        <v>1</v>
      </c>
      <c r="AJ13">
        <v>0</v>
      </c>
      <c r="AK13">
        <v>0</v>
      </c>
      <c r="AL13">
        <v>375</v>
      </c>
      <c r="AM13">
        <v>0</v>
      </c>
      <c r="AN13">
        <v>0</v>
      </c>
      <c r="AO13">
        <v>0</v>
      </c>
      <c r="AP13">
        <v>0</v>
      </c>
      <c r="AQ13">
        <v>0</v>
      </c>
      <c r="AR13">
        <v>0</v>
      </c>
      <c r="AS13">
        <v>375</v>
      </c>
      <c r="AT13">
        <v>0</v>
      </c>
      <c r="AU13">
        <v>375</v>
      </c>
      <c r="AV13">
        <v>375</v>
      </c>
      <c r="AW13">
        <v>0</v>
      </c>
      <c r="AX13">
        <v>0</v>
      </c>
      <c r="AY13">
        <v>375</v>
      </c>
      <c r="AZ13">
        <v>375</v>
      </c>
      <c r="BA13">
        <v>375</v>
      </c>
      <c r="BB13" t="s">
        <v>810</v>
      </c>
      <c r="BC13" t="s">
        <v>1203</v>
      </c>
      <c r="BD13" t="s">
        <v>78</v>
      </c>
      <c r="BE13" t="s">
        <v>78</v>
      </c>
      <c r="BF13" t="s">
        <v>78</v>
      </c>
      <c r="BG13">
        <v>0</v>
      </c>
      <c r="BH13">
        <v>15251</v>
      </c>
      <c r="BI13">
        <v>167485</v>
      </c>
      <c r="BN13" t="s">
        <v>78</v>
      </c>
      <c r="BO13" t="s">
        <v>78</v>
      </c>
      <c r="BP13" t="s">
        <v>103</v>
      </c>
      <c r="BQ13" t="s">
        <v>103</v>
      </c>
      <c r="BR13" t="s">
        <v>104</v>
      </c>
      <c r="BY13" s="4">
        <f t="shared" si="0"/>
        <v>50.083333333333336</v>
      </c>
    </row>
    <row r="14" spans="1:77" x14ac:dyDescent="0.25">
      <c r="A14" t="s">
        <v>1204</v>
      </c>
      <c r="B14" t="s">
        <v>1205</v>
      </c>
      <c r="C14" t="s">
        <v>1206</v>
      </c>
      <c r="D14" t="s">
        <v>1207</v>
      </c>
      <c r="E14" t="s">
        <v>1208</v>
      </c>
      <c r="F14" t="s">
        <v>1209</v>
      </c>
      <c r="G14" t="s">
        <v>78</v>
      </c>
      <c r="H14" t="s">
        <v>78</v>
      </c>
      <c r="I14" t="s">
        <v>78</v>
      </c>
      <c r="J14" t="s">
        <v>1143</v>
      </c>
      <c r="K14" t="s">
        <v>80</v>
      </c>
      <c r="L14" t="s">
        <v>81</v>
      </c>
      <c r="M14" t="s">
        <v>82</v>
      </c>
      <c r="N14" t="s">
        <v>371</v>
      </c>
      <c r="O14" t="s">
        <v>131</v>
      </c>
      <c r="P14" t="s">
        <v>85</v>
      </c>
      <c r="Q14" t="s">
        <v>205</v>
      </c>
      <c r="R14" t="s">
        <v>87</v>
      </c>
      <c r="S14" t="s">
        <v>88</v>
      </c>
      <c r="T14" t="s">
        <v>89</v>
      </c>
      <c r="U14" t="s">
        <v>1144</v>
      </c>
      <c r="V14" t="s">
        <v>1145</v>
      </c>
      <c r="W14" t="s">
        <v>1146</v>
      </c>
      <c r="X14" t="s">
        <v>93</v>
      </c>
      <c r="Y14" t="s">
        <v>1147</v>
      </c>
      <c r="Z14" t="s">
        <v>1148</v>
      </c>
      <c r="AA14" t="s">
        <v>1149</v>
      </c>
      <c r="AB14" t="s">
        <v>1150</v>
      </c>
      <c r="AC14" t="s">
        <v>98</v>
      </c>
      <c r="AD14" t="s">
        <v>99</v>
      </c>
      <c r="AE14" t="s">
        <v>1031</v>
      </c>
      <c r="AF14" t="s">
        <v>99</v>
      </c>
      <c r="AG14">
        <v>1</v>
      </c>
      <c r="AH14">
        <v>4800</v>
      </c>
      <c r="AI14">
        <v>1</v>
      </c>
      <c r="AJ14">
        <v>0</v>
      </c>
      <c r="AK14">
        <v>0</v>
      </c>
      <c r="AL14">
        <v>4800</v>
      </c>
      <c r="AM14">
        <v>0</v>
      </c>
      <c r="AN14">
        <v>0</v>
      </c>
      <c r="AO14">
        <v>0</v>
      </c>
      <c r="AP14">
        <v>0</v>
      </c>
      <c r="AQ14">
        <v>0</v>
      </c>
      <c r="AR14">
        <v>0</v>
      </c>
      <c r="AS14">
        <v>0</v>
      </c>
      <c r="AT14">
        <v>4800</v>
      </c>
      <c r="AU14">
        <v>4800</v>
      </c>
      <c r="AV14">
        <v>2400</v>
      </c>
      <c r="AW14">
        <v>0</v>
      </c>
      <c r="AX14">
        <v>0</v>
      </c>
      <c r="AY14">
        <v>2400</v>
      </c>
      <c r="AZ14">
        <v>2400</v>
      </c>
      <c r="BA14">
        <v>4800</v>
      </c>
      <c r="BB14" t="s">
        <v>694</v>
      </c>
      <c r="BC14" t="s">
        <v>1210</v>
      </c>
      <c r="BD14" t="s">
        <v>78</v>
      </c>
      <c r="BE14" t="s">
        <v>78</v>
      </c>
      <c r="BF14" t="s">
        <v>78</v>
      </c>
      <c r="BG14">
        <v>0</v>
      </c>
      <c r="BH14">
        <v>8729</v>
      </c>
      <c r="BI14">
        <v>894730</v>
      </c>
      <c r="BN14" t="s">
        <v>78</v>
      </c>
      <c r="BO14" t="s">
        <v>78</v>
      </c>
      <c r="BP14" t="s">
        <v>103</v>
      </c>
      <c r="BQ14" t="s">
        <v>103</v>
      </c>
      <c r="BR14" t="s">
        <v>104</v>
      </c>
      <c r="BY14" s="4">
        <f t="shared" si="0"/>
        <v>49.583333333333336</v>
      </c>
    </row>
    <row r="15" spans="1:77" x14ac:dyDescent="0.25">
      <c r="A15" t="s">
        <v>1211</v>
      </c>
      <c r="B15" t="s">
        <v>1212</v>
      </c>
      <c r="C15" t="s">
        <v>1213</v>
      </c>
      <c r="D15" t="s">
        <v>274</v>
      </c>
      <c r="E15" t="s">
        <v>1214</v>
      </c>
      <c r="F15" t="s">
        <v>1215</v>
      </c>
      <c r="G15" t="s">
        <v>78</v>
      </c>
      <c r="H15" t="s">
        <v>78</v>
      </c>
      <c r="I15" t="s">
        <v>78</v>
      </c>
      <c r="J15" t="s">
        <v>1143</v>
      </c>
      <c r="K15" t="s">
        <v>80</v>
      </c>
      <c r="L15" t="s">
        <v>81</v>
      </c>
      <c r="M15" t="s">
        <v>82</v>
      </c>
      <c r="N15" t="s">
        <v>239</v>
      </c>
      <c r="O15" t="s">
        <v>131</v>
      </c>
      <c r="P15" t="s">
        <v>85</v>
      </c>
      <c r="Q15" t="s">
        <v>205</v>
      </c>
      <c r="R15" t="s">
        <v>87</v>
      </c>
      <c r="S15" t="s">
        <v>88</v>
      </c>
      <c r="T15" t="s">
        <v>89</v>
      </c>
      <c r="U15" t="s">
        <v>1144</v>
      </c>
      <c r="V15" t="s">
        <v>1145</v>
      </c>
      <c r="W15" t="s">
        <v>1146</v>
      </c>
      <c r="X15" t="s">
        <v>93</v>
      </c>
      <c r="Y15" t="s">
        <v>1147</v>
      </c>
      <c r="Z15" t="s">
        <v>1148</v>
      </c>
      <c r="AA15" t="s">
        <v>1149</v>
      </c>
      <c r="AB15" t="s">
        <v>1150</v>
      </c>
      <c r="AC15" t="s">
        <v>98</v>
      </c>
      <c r="AD15" t="s">
        <v>99</v>
      </c>
      <c r="AE15" t="s">
        <v>1216</v>
      </c>
      <c r="AF15" t="s">
        <v>99</v>
      </c>
      <c r="AG15">
        <v>1</v>
      </c>
      <c r="AH15">
        <v>1050</v>
      </c>
      <c r="AI15">
        <v>1</v>
      </c>
      <c r="AJ15">
        <v>0</v>
      </c>
      <c r="AK15">
        <v>0</v>
      </c>
      <c r="AL15">
        <v>1050</v>
      </c>
      <c r="AM15">
        <v>0</v>
      </c>
      <c r="AN15">
        <v>0</v>
      </c>
      <c r="AO15">
        <v>0</v>
      </c>
      <c r="AP15">
        <v>0</v>
      </c>
      <c r="AQ15">
        <v>0</v>
      </c>
      <c r="AR15">
        <v>0</v>
      </c>
      <c r="AS15">
        <v>1075</v>
      </c>
      <c r="AT15">
        <v>0</v>
      </c>
      <c r="AU15">
        <v>1075</v>
      </c>
      <c r="AV15">
        <v>1075</v>
      </c>
      <c r="AW15">
        <v>25</v>
      </c>
      <c r="AX15">
        <v>0</v>
      </c>
      <c r="AY15">
        <v>1075</v>
      </c>
      <c r="AZ15">
        <v>1075</v>
      </c>
      <c r="BA15">
        <v>1050</v>
      </c>
      <c r="BB15" t="s">
        <v>819</v>
      </c>
      <c r="BC15" t="s">
        <v>820</v>
      </c>
      <c r="BD15" t="s">
        <v>78</v>
      </c>
      <c r="BE15" t="s">
        <v>78</v>
      </c>
      <c r="BF15" t="s">
        <v>78</v>
      </c>
      <c r="BG15">
        <v>0</v>
      </c>
      <c r="BH15">
        <v>41894</v>
      </c>
      <c r="BI15">
        <v>375414</v>
      </c>
      <c r="BN15" t="s">
        <v>78</v>
      </c>
      <c r="BO15" t="s">
        <v>78</v>
      </c>
      <c r="BP15" t="s">
        <v>103</v>
      </c>
      <c r="BQ15" t="s">
        <v>103</v>
      </c>
      <c r="BR15" t="s">
        <v>104</v>
      </c>
      <c r="BY15" s="4">
        <f t="shared" si="0"/>
        <v>48.083333333333336</v>
      </c>
    </row>
    <row r="16" spans="1:77" x14ac:dyDescent="0.25">
      <c r="A16" t="s">
        <v>1217</v>
      </c>
      <c r="B16" t="s">
        <v>1218</v>
      </c>
      <c r="C16" t="s">
        <v>1219</v>
      </c>
      <c r="D16" t="s">
        <v>1220</v>
      </c>
      <c r="E16" t="s">
        <v>1221</v>
      </c>
      <c r="F16" t="s">
        <v>1222</v>
      </c>
      <c r="G16" t="s">
        <v>78</v>
      </c>
      <c r="H16" t="s">
        <v>78</v>
      </c>
      <c r="I16" t="s">
        <v>78</v>
      </c>
      <c r="J16" t="s">
        <v>1143</v>
      </c>
      <c r="K16" t="s">
        <v>80</v>
      </c>
      <c r="L16" t="s">
        <v>81</v>
      </c>
      <c r="M16" t="s">
        <v>82</v>
      </c>
      <c r="N16" t="s">
        <v>371</v>
      </c>
      <c r="O16" t="s">
        <v>84</v>
      </c>
      <c r="P16" t="s">
        <v>85</v>
      </c>
      <c r="Q16" t="s">
        <v>205</v>
      </c>
      <c r="R16" t="s">
        <v>87</v>
      </c>
      <c r="S16" t="s">
        <v>88</v>
      </c>
      <c r="T16" t="s">
        <v>89</v>
      </c>
      <c r="U16" t="s">
        <v>1144</v>
      </c>
      <c r="V16" t="s">
        <v>1145</v>
      </c>
      <c r="W16" t="s">
        <v>1146</v>
      </c>
      <c r="X16" t="s">
        <v>93</v>
      </c>
      <c r="Y16" t="s">
        <v>1147</v>
      </c>
      <c r="Z16" t="s">
        <v>1148</v>
      </c>
      <c r="AA16" t="s">
        <v>1149</v>
      </c>
      <c r="AB16" t="s">
        <v>1150</v>
      </c>
      <c r="AC16" t="s">
        <v>98</v>
      </c>
      <c r="AD16" t="s">
        <v>99</v>
      </c>
      <c r="AE16" t="s">
        <v>1223</v>
      </c>
      <c r="AF16" t="s">
        <v>99</v>
      </c>
      <c r="AG16">
        <v>2</v>
      </c>
      <c r="AH16">
        <v>840</v>
      </c>
      <c r="AI16">
        <v>2</v>
      </c>
      <c r="AJ16">
        <v>0</v>
      </c>
      <c r="AK16">
        <v>0</v>
      </c>
      <c r="AL16">
        <v>840</v>
      </c>
      <c r="AM16">
        <v>0</v>
      </c>
      <c r="AN16">
        <v>0</v>
      </c>
      <c r="AO16">
        <v>0</v>
      </c>
      <c r="AP16">
        <v>0</v>
      </c>
      <c r="AQ16">
        <v>0</v>
      </c>
      <c r="AR16">
        <v>0</v>
      </c>
      <c r="AS16">
        <v>480</v>
      </c>
      <c r="AT16">
        <v>360</v>
      </c>
      <c r="AU16">
        <v>840</v>
      </c>
      <c r="AV16">
        <v>660</v>
      </c>
      <c r="AW16">
        <v>0</v>
      </c>
      <c r="AX16">
        <v>0</v>
      </c>
      <c r="AY16">
        <v>660</v>
      </c>
      <c r="AZ16">
        <v>660</v>
      </c>
      <c r="BA16">
        <v>840</v>
      </c>
      <c r="BB16" t="s">
        <v>819</v>
      </c>
      <c r="BC16" t="s">
        <v>820</v>
      </c>
      <c r="BD16" t="s">
        <v>78</v>
      </c>
      <c r="BE16" t="s">
        <v>78</v>
      </c>
      <c r="BF16" t="s">
        <v>78</v>
      </c>
      <c r="BG16">
        <v>0</v>
      </c>
      <c r="BH16">
        <v>51336</v>
      </c>
      <c r="BI16">
        <v>491290</v>
      </c>
      <c r="BN16" t="s">
        <v>78</v>
      </c>
      <c r="BO16" t="s">
        <v>78</v>
      </c>
      <c r="BP16" t="s">
        <v>103</v>
      </c>
      <c r="BQ16" t="s">
        <v>103</v>
      </c>
      <c r="BR16" t="s">
        <v>104</v>
      </c>
      <c r="BY16" s="4">
        <f t="shared" si="0"/>
        <v>48.083333333333336</v>
      </c>
    </row>
    <row r="17" spans="1:78" x14ac:dyDescent="0.25">
      <c r="A17" t="s">
        <v>1224</v>
      </c>
      <c r="B17" t="s">
        <v>1225</v>
      </c>
      <c r="C17" t="s">
        <v>1226</v>
      </c>
      <c r="D17" t="s">
        <v>1227</v>
      </c>
      <c r="E17" t="s">
        <v>1228</v>
      </c>
      <c r="F17" t="s">
        <v>1229</v>
      </c>
      <c r="G17" t="s">
        <v>78</v>
      </c>
      <c r="H17" t="s">
        <v>78</v>
      </c>
      <c r="I17" t="s">
        <v>78</v>
      </c>
      <c r="J17" t="s">
        <v>1143</v>
      </c>
      <c r="K17" t="s">
        <v>80</v>
      </c>
      <c r="L17" t="s">
        <v>81</v>
      </c>
      <c r="M17" t="s">
        <v>82</v>
      </c>
      <c r="N17" t="s">
        <v>239</v>
      </c>
      <c r="O17" t="s">
        <v>84</v>
      </c>
      <c r="P17" t="s">
        <v>85</v>
      </c>
      <c r="Q17" t="s">
        <v>205</v>
      </c>
      <c r="R17" t="s">
        <v>87</v>
      </c>
      <c r="S17" t="s">
        <v>88</v>
      </c>
      <c r="T17" t="s">
        <v>89</v>
      </c>
      <c r="U17" t="s">
        <v>1144</v>
      </c>
      <c r="V17" t="s">
        <v>1145</v>
      </c>
      <c r="W17" t="s">
        <v>1146</v>
      </c>
      <c r="X17" t="s">
        <v>93</v>
      </c>
      <c r="Y17" t="s">
        <v>1147</v>
      </c>
      <c r="Z17" t="s">
        <v>1148</v>
      </c>
      <c r="AA17" t="s">
        <v>1149</v>
      </c>
      <c r="AB17" t="s">
        <v>1150</v>
      </c>
      <c r="AC17" t="s">
        <v>98</v>
      </c>
      <c r="AD17" t="s">
        <v>99</v>
      </c>
      <c r="AE17" t="s">
        <v>1053</v>
      </c>
      <c r="AF17" t="s">
        <v>99</v>
      </c>
      <c r="AG17">
        <v>1</v>
      </c>
      <c r="AH17">
        <v>400</v>
      </c>
      <c r="AI17">
        <v>1</v>
      </c>
      <c r="AJ17">
        <v>0</v>
      </c>
      <c r="AK17">
        <v>0</v>
      </c>
      <c r="AL17">
        <v>400</v>
      </c>
      <c r="AM17">
        <v>0</v>
      </c>
      <c r="AN17">
        <v>0</v>
      </c>
      <c r="AO17">
        <v>0</v>
      </c>
      <c r="AP17">
        <v>0</v>
      </c>
      <c r="AQ17">
        <v>0</v>
      </c>
      <c r="AR17">
        <v>0</v>
      </c>
      <c r="AS17">
        <v>400</v>
      </c>
      <c r="AT17">
        <v>0</v>
      </c>
      <c r="AU17">
        <v>400</v>
      </c>
      <c r="AV17">
        <v>400</v>
      </c>
      <c r="AW17">
        <v>0</v>
      </c>
      <c r="AX17">
        <v>0</v>
      </c>
      <c r="AY17">
        <v>400</v>
      </c>
      <c r="AZ17">
        <v>400</v>
      </c>
      <c r="BA17">
        <v>400</v>
      </c>
      <c r="BB17" t="s">
        <v>680</v>
      </c>
      <c r="BC17" t="s">
        <v>1230</v>
      </c>
      <c r="BD17" t="s">
        <v>78</v>
      </c>
      <c r="BE17" t="s">
        <v>78</v>
      </c>
      <c r="BF17" t="s">
        <v>78</v>
      </c>
      <c r="BG17">
        <v>0</v>
      </c>
      <c r="BH17">
        <v>0</v>
      </c>
      <c r="BI17">
        <v>149122</v>
      </c>
      <c r="BN17" t="s">
        <v>78</v>
      </c>
      <c r="BO17" t="s">
        <v>78</v>
      </c>
      <c r="BP17" t="s">
        <v>103</v>
      </c>
      <c r="BQ17" t="s">
        <v>103</v>
      </c>
      <c r="BR17" t="s">
        <v>104</v>
      </c>
      <c r="BY17" s="4">
        <f t="shared" si="0"/>
        <v>34.083333333333336</v>
      </c>
    </row>
    <row r="18" spans="1:78" x14ac:dyDescent="0.25">
      <c r="A18" t="s">
        <v>1231</v>
      </c>
      <c r="B18" t="s">
        <v>1232</v>
      </c>
      <c r="C18" t="s">
        <v>1233</v>
      </c>
      <c r="D18" t="s">
        <v>1234</v>
      </c>
      <c r="E18" t="s">
        <v>1235</v>
      </c>
      <c r="F18" t="s">
        <v>1236</v>
      </c>
      <c r="G18" t="s">
        <v>78</v>
      </c>
      <c r="H18" t="s">
        <v>78</v>
      </c>
      <c r="I18" t="s">
        <v>78</v>
      </c>
      <c r="J18" t="s">
        <v>1143</v>
      </c>
      <c r="K18" t="s">
        <v>80</v>
      </c>
      <c r="L18" t="s">
        <v>81</v>
      </c>
      <c r="M18" t="s">
        <v>82</v>
      </c>
      <c r="N18" t="s">
        <v>371</v>
      </c>
      <c r="O18" t="s">
        <v>454</v>
      </c>
      <c r="P18" t="s">
        <v>85</v>
      </c>
      <c r="Q18" t="s">
        <v>205</v>
      </c>
      <c r="R18" t="s">
        <v>87</v>
      </c>
      <c r="S18" t="s">
        <v>88</v>
      </c>
      <c r="T18" t="s">
        <v>89</v>
      </c>
      <c r="U18" t="s">
        <v>1144</v>
      </c>
      <c r="V18" t="s">
        <v>1145</v>
      </c>
      <c r="W18" t="s">
        <v>1146</v>
      </c>
      <c r="X18" t="s">
        <v>93</v>
      </c>
      <c r="Y18" t="s">
        <v>1147</v>
      </c>
      <c r="Z18" t="s">
        <v>1148</v>
      </c>
      <c r="AA18" t="s">
        <v>1149</v>
      </c>
      <c r="AB18" t="s">
        <v>1150</v>
      </c>
      <c r="AC18" t="s">
        <v>98</v>
      </c>
      <c r="AD18" t="s">
        <v>99</v>
      </c>
      <c r="AE18" t="s">
        <v>1237</v>
      </c>
      <c r="AF18" t="s">
        <v>99</v>
      </c>
      <c r="AG18">
        <v>3</v>
      </c>
      <c r="AH18">
        <v>4739</v>
      </c>
      <c r="AI18">
        <v>2</v>
      </c>
      <c r="AJ18">
        <v>96</v>
      </c>
      <c r="AK18">
        <v>1</v>
      </c>
      <c r="AL18">
        <v>4835</v>
      </c>
      <c r="AM18">
        <v>0</v>
      </c>
      <c r="AN18">
        <v>0</v>
      </c>
      <c r="AO18">
        <v>0</v>
      </c>
      <c r="AP18">
        <v>0</v>
      </c>
      <c r="AQ18">
        <v>96</v>
      </c>
      <c r="AR18">
        <v>0</v>
      </c>
      <c r="AS18">
        <v>5000</v>
      </c>
      <c r="AT18">
        <v>0</v>
      </c>
      <c r="AU18">
        <v>5000</v>
      </c>
      <c r="AV18">
        <v>5000</v>
      </c>
      <c r="AW18">
        <v>165</v>
      </c>
      <c r="AX18">
        <v>0</v>
      </c>
      <c r="AY18">
        <v>5000</v>
      </c>
      <c r="AZ18">
        <v>5000</v>
      </c>
      <c r="BA18">
        <v>4835</v>
      </c>
      <c r="BB18" t="s">
        <v>1238</v>
      </c>
      <c r="BC18" t="s">
        <v>1238</v>
      </c>
      <c r="BD18" t="s">
        <v>78</v>
      </c>
      <c r="BE18" t="s">
        <v>78</v>
      </c>
      <c r="BF18" t="s">
        <v>78</v>
      </c>
      <c r="BG18">
        <v>0</v>
      </c>
      <c r="BH18">
        <v>44201</v>
      </c>
      <c r="BI18">
        <v>3682418</v>
      </c>
      <c r="BN18" t="s">
        <v>78</v>
      </c>
      <c r="BO18" t="s">
        <v>78</v>
      </c>
      <c r="BP18" t="s">
        <v>103</v>
      </c>
      <c r="BQ18" t="s">
        <v>103</v>
      </c>
      <c r="BR18" t="s">
        <v>104</v>
      </c>
      <c r="BY18" s="4">
        <f t="shared" si="0"/>
        <v>28.75</v>
      </c>
    </row>
    <row r="19" spans="1:78" x14ac:dyDescent="0.25">
      <c r="A19" t="s">
        <v>1239</v>
      </c>
      <c r="B19" t="s">
        <v>1240</v>
      </c>
      <c r="C19" t="s">
        <v>1241</v>
      </c>
      <c r="D19" t="s">
        <v>1242</v>
      </c>
      <c r="E19" t="s">
        <v>1243</v>
      </c>
      <c r="F19" t="s">
        <v>1244</v>
      </c>
      <c r="G19" t="s">
        <v>78</v>
      </c>
      <c r="H19" t="s">
        <v>78</v>
      </c>
      <c r="I19" t="s">
        <v>78</v>
      </c>
      <c r="J19" t="s">
        <v>1143</v>
      </c>
      <c r="K19" t="s">
        <v>80</v>
      </c>
      <c r="L19" t="s">
        <v>81</v>
      </c>
      <c r="M19" t="s">
        <v>82</v>
      </c>
      <c r="N19" t="s">
        <v>239</v>
      </c>
      <c r="O19" t="s">
        <v>131</v>
      </c>
      <c r="P19" t="s">
        <v>85</v>
      </c>
      <c r="Q19" t="s">
        <v>205</v>
      </c>
      <c r="R19" t="s">
        <v>87</v>
      </c>
      <c r="S19" t="s">
        <v>88</v>
      </c>
      <c r="T19" t="s">
        <v>89</v>
      </c>
      <c r="U19" t="s">
        <v>1144</v>
      </c>
      <c r="V19" t="s">
        <v>1145</v>
      </c>
      <c r="W19" t="s">
        <v>1146</v>
      </c>
      <c r="X19" t="s">
        <v>93</v>
      </c>
      <c r="Y19" t="s">
        <v>1147</v>
      </c>
      <c r="Z19" t="s">
        <v>1148</v>
      </c>
      <c r="AA19" t="s">
        <v>1149</v>
      </c>
      <c r="AB19" t="s">
        <v>1150</v>
      </c>
      <c r="AC19" t="s">
        <v>98</v>
      </c>
      <c r="AD19" t="s">
        <v>99</v>
      </c>
      <c r="AE19" t="s">
        <v>1245</v>
      </c>
      <c r="AF19" t="s">
        <v>99</v>
      </c>
      <c r="AG19">
        <v>1</v>
      </c>
      <c r="AH19">
        <v>1440</v>
      </c>
      <c r="AI19">
        <v>1</v>
      </c>
      <c r="AJ19">
        <v>0</v>
      </c>
      <c r="AK19">
        <v>0</v>
      </c>
      <c r="AL19">
        <v>1440</v>
      </c>
      <c r="AM19">
        <v>0</v>
      </c>
      <c r="AN19">
        <v>0</v>
      </c>
      <c r="AO19">
        <v>0</v>
      </c>
      <c r="AP19">
        <v>0</v>
      </c>
      <c r="AQ19">
        <v>0</v>
      </c>
      <c r="AR19">
        <v>0</v>
      </c>
      <c r="AS19">
        <v>1440</v>
      </c>
      <c r="AT19">
        <v>0</v>
      </c>
      <c r="AU19">
        <v>1440</v>
      </c>
      <c r="AV19">
        <v>1440</v>
      </c>
      <c r="AW19">
        <v>0</v>
      </c>
      <c r="AX19">
        <v>0</v>
      </c>
      <c r="AY19">
        <v>1440</v>
      </c>
      <c r="AZ19">
        <v>1440</v>
      </c>
      <c r="BA19">
        <v>1440</v>
      </c>
      <c r="BB19" t="s">
        <v>1246</v>
      </c>
      <c r="BC19" t="s">
        <v>1246</v>
      </c>
      <c r="BD19" t="s">
        <v>78</v>
      </c>
      <c r="BE19" t="s">
        <v>78</v>
      </c>
      <c r="BF19" t="s">
        <v>78</v>
      </c>
      <c r="BG19">
        <v>0</v>
      </c>
      <c r="BH19">
        <v>0</v>
      </c>
      <c r="BI19">
        <v>536838</v>
      </c>
      <c r="BN19" t="s">
        <v>78</v>
      </c>
      <c r="BO19" t="s">
        <v>78</v>
      </c>
      <c r="BP19" t="s">
        <v>103</v>
      </c>
      <c r="BQ19" t="s">
        <v>103</v>
      </c>
      <c r="BR19" t="s">
        <v>104</v>
      </c>
      <c r="BY19" s="4">
        <f t="shared" si="0"/>
        <v>25.75</v>
      </c>
    </row>
    <row r="20" spans="1:78" x14ac:dyDescent="0.25">
      <c r="A20" t="s">
        <v>1247</v>
      </c>
      <c r="B20" t="s">
        <v>1248</v>
      </c>
      <c r="C20" t="s">
        <v>1249</v>
      </c>
      <c r="D20" t="s">
        <v>1250</v>
      </c>
      <c r="E20" t="s">
        <v>1251</v>
      </c>
      <c r="F20" t="s">
        <v>1252</v>
      </c>
      <c r="G20" t="s">
        <v>78</v>
      </c>
      <c r="H20" t="s">
        <v>78</v>
      </c>
      <c r="I20" t="s">
        <v>78</v>
      </c>
      <c r="J20" t="s">
        <v>1143</v>
      </c>
      <c r="K20" t="s">
        <v>80</v>
      </c>
      <c r="L20" t="s">
        <v>81</v>
      </c>
      <c r="M20" t="s">
        <v>82</v>
      </c>
      <c r="N20" t="s">
        <v>140</v>
      </c>
      <c r="O20" t="s">
        <v>131</v>
      </c>
      <c r="P20" t="s">
        <v>85</v>
      </c>
      <c r="Q20" t="s">
        <v>205</v>
      </c>
      <c r="R20" t="s">
        <v>87</v>
      </c>
      <c r="S20" t="s">
        <v>88</v>
      </c>
      <c r="T20" t="s">
        <v>89</v>
      </c>
      <c r="U20" t="s">
        <v>1144</v>
      </c>
      <c r="V20" t="s">
        <v>1145</v>
      </c>
      <c r="W20" t="s">
        <v>1146</v>
      </c>
      <c r="X20" t="s">
        <v>93</v>
      </c>
      <c r="Y20" t="s">
        <v>1147</v>
      </c>
      <c r="Z20" t="s">
        <v>1148</v>
      </c>
      <c r="AA20" t="s">
        <v>1149</v>
      </c>
      <c r="AB20" t="s">
        <v>1150</v>
      </c>
      <c r="AC20" t="s">
        <v>98</v>
      </c>
      <c r="AD20" t="s">
        <v>99</v>
      </c>
      <c r="AE20" t="s">
        <v>329</v>
      </c>
      <c r="AF20" t="s">
        <v>99</v>
      </c>
      <c r="AG20">
        <v>7</v>
      </c>
      <c r="AH20">
        <v>2900</v>
      </c>
      <c r="AI20">
        <v>6</v>
      </c>
      <c r="AJ20">
        <v>110</v>
      </c>
      <c r="AK20">
        <v>1</v>
      </c>
      <c r="AL20">
        <v>3010</v>
      </c>
      <c r="AM20">
        <v>0</v>
      </c>
      <c r="AN20">
        <v>0</v>
      </c>
      <c r="AO20">
        <v>0</v>
      </c>
      <c r="AP20">
        <v>0</v>
      </c>
      <c r="AQ20">
        <v>110</v>
      </c>
      <c r="AR20">
        <v>0</v>
      </c>
      <c r="AS20">
        <v>2400</v>
      </c>
      <c r="AT20">
        <v>800</v>
      </c>
      <c r="AU20">
        <v>3200</v>
      </c>
      <c r="AV20">
        <v>2800</v>
      </c>
      <c r="AW20">
        <v>0</v>
      </c>
      <c r="AX20">
        <v>0</v>
      </c>
      <c r="AY20">
        <v>2800</v>
      </c>
      <c r="AZ20">
        <v>2800</v>
      </c>
      <c r="BA20">
        <v>3010</v>
      </c>
      <c r="BB20" t="s">
        <v>847</v>
      </c>
      <c r="BC20" t="s">
        <v>1253</v>
      </c>
      <c r="BD20" t="s">
        <v>78</v>
      </c>
      <c r="BE20" t="s">
        <v>78</v>
      </c>
      <c r="BF20" t="s">
        <v>78</v>
      </c>
      <c r="BG20">
        <v>0</v>
      </c>
      <c r="BH20">
        <v>60000</v>
      </c>
      <c r="BI20">
        <v>1459336</v>
      </c>
      <c r="BN20" t="s">
        <v>78</v>
      </c>
      <c r="BO20" t="s">
        <v>78</v>
      </c>
      <c r="BP20" t="s">
        <v>103</v>
      </c>
      <c r="BQ20" t="s">
        <v>103</v>
      </c>
      <c r="BR20" t="s">
        <v>104</v>
      </c>
      <c r="BY20" s="4">
        <f t="shared" si="0"/>
        <v>25.333333333333332</v>
      </c>
    </row>
    <row r="21" spans="1:78" x14ac:dyDescent="0.25">
      <c r="A21" t="s">
        <v>1254</v>
      </c>
      <c r="B21" t="s">
        <v>1255</v>
      </c>
      <c r="C21" t="s">
        <v>1256</v>
      </c>
      <c r="D21" t="s">
        <v>1257</v>
      </c>
      <c r="E21" t="s">
        <v>1258</v>
      </c>
      <c r="F21" t="s">
        <v>1259</v>
      </c>
      <c r="G21" t="s">
        <v>78</v>
      </c>
      <c r="H21" t="s">
        <v>78</v>
      </c>
      <c r="I21" t="s">
        <v>78</v>
      </c>
      <c r="J21" t="s">
        <v>1143</v>
      </c>
      <c r="K21" t="s">
        <v>80</v>
      </c>
      <c r="L21" t="s">
        <v>81</v>
      </c>
      <c r="M21" t="s">
        <v>82</v>
      </c>
      <c r="N21" t="s">
        <v>371</v>
      </c>
      <c r="O21" t="s">
        <v>131</v>
      </c>
      <c r="P21" t="s">
        <v>85</v>
      </c>
      <c r="Q21" t="s">
        <v>205</v>
      </c>
      <c r="R21" t="s">
        <v>87</v>
      </c>
      <c r="S21" t="s">
        <v>88</v>
      </c>
      <c r="T21" t="s">
        <v>89</v>
      </c>
      <c r="U21" t="s">
        <v>1144</v>
      </c>
      <c r="V21" t="s">
        <v>1145</v>
      </c>
      <c r="W21" t="s">
        <v>1146</v>
      </c>
      <c r="X21" t="s">
        <v>93</v>
      </c>
      <c r="Y21" t="s">
        <v>1147</v>
      </c>
      <c r="Z21" t="s">
        <v>1148</v>
      </c>
      <c r="AA21" t="s">
        <v>1149</v>
      </c>
      <c r="AB21" t="s">
        <v>1150</v>
      </c>
      <c r="AC21" t="s">
        <v>98</v>
      </c>
      <c r="AD21" t="s">
        <v>99</v>
      </c>
      <c r="AE21" t="s">
        <v>1260</v>
      </c>
      <c r="AF21" t="s">
        <v>99</v>
      </c>
      <c r="AG21">
        <v>2</v>
      </c>
      <c r="AH21">
        <v>19388</v>
      </c>
      <c r="AI21">
        <v>1</v>
      </c>
      <c r="AJ21">
        <v>180</v>
      </c>
      <c r="AK21">
        <v>1</v>
      </c>
      <c r="AL21">
        <v>19568</v>
      </c>
      <c r="AM21">
        <v>180</v>
      </c>
      <c r="AN21">
        <v>0</v>
      </c>
      <c r="AO21">
        <v>0</v>
      </c>
      <c r="AP21">
        <v>0</v>
      </c>
      <c r="AQ21">
        <v>0</v>
      </c>
      <c r="AR21">
        <v>0</v>
      </c>
      <c r="AS21">
        <v>20064</v>
      </c>
      <c r="AT21">
        <v>0</v>
      </c>
      <c r="AU21">
        <v>20064</v>
      </c>
      <c r="AV21">
        <v>20064</v>
      </c>
      <c r="AW21">
        <v>496</v>
      </c>
      <c r="AX21">
        <v>0</v>
      </c>
      <c r="AY21">
        <v>20064</v>
      </c>
      <c r="AZ21">
        <v>20064</v>
      </c>
      <c r="BA21">
        <v>19568</v>
      </c>
      <c r="BB21" t="s">
        <v>847</v>
      </c>
      <c r="BC21" t="s">
        <v>1253</v>
      </c>
      <c r="BD21" t="s">
        <v>78</v>
      </c>
      <c r="BE21" t="s">
        <v>78</v>
      </c>
      <c r="BF21" t="s">
        <v>78</v>
      </c>
      <c r="BG21">
        <v>0</v>
      </c>
      <c r="BH21">
        <v>180000</v>
      </c>
      <c r="BI21">
        <v>7479947</v>
      </c>
      <c r="BN21" t="s">
        <v>78</v>
      </c>
      <c r="BO21" t="s">
        <v>78</v>
      </c>
      <c r="BP21" t="s">
        <v>103</v>
      </c>
      <c r="BQ21" t="s">
        <v>103</v>
      </c>
      <c r="BR21" t="s">
        <v>104</v>
      </c>
      <c r="BY21" s="4">
        <f t="shared" si="0"/>
        <v>25.333333333333332</v>
      </c>
    </row>
    <row r="22" spans="1:78" x14ac:dyDescent="0.25">
      <c r="A22" t="s">
        <v>1261</v>
      </c>
      <c r="B22" t="s">
        <v>1262</v>
      </c>
      <c r="C22" t="s">
        <v>1263</v>
      </c>
      <c r="D22" t="s">
        <v>1264</v>
      </c>
      <c r="E22" t="s">
        <v>1265</v>
      </c>
      <c r="F22" t="s">
        <v>1266</v>
      </c>
      <c r="G22" t="s">
        <v>78</v>
      </c>
      <c r="H22" t="s">
        <v>78</v>
      </c>
      <c r="I22" t="s">
        <v>78</v>
      </c>
      <c r="J22" t="s">
        <v>1143</v>
      </c>
      <c r="K22" t="s">
        <v>80</v>
      </c>
      <c r="L22" t="s">
        <v>81</v>
      </c>
      <c r="M22" t="s">
        <v>82</v>
      </c>
      <c r="N22" t="s">
        <v>239</v>
      </c>
      <c r="O22" t="s">
        <v>84</v>
      </c>
      <c r="P22" t="s">
        <v>85</v>
      </c>
      <c r="Q22" t="s">
        <v>205</v>
      </c>
      <c r="R22" t="s">
        <v>87</v>
      </c>
      <c r="S22" t="s">
        <v>88</v>
      </c>
      <c r="T22" t="s">
        <v>89</v>
      </c>
      <c r="U22" t="s">
        <v>1144</v>
      </c>
      <c r="V22" t="s">
        <v>1145</v>
      </c>
      <c r="W22" t="s">
        <v>1146</v>
      </c>
      <c r="X22" t="s">
        <v>93</v>
      </c>
      <c r="Y22" t="s">
        <v>1147</v>
      </c>
      <c r="Z22" t="s">
        <v>1148</v>
      </c>
      <c r="AA22" t="s">
        <v>1149</v>
      </c>
      <c r="AB22" t="s">
        <v>1150</v>
      </c>
      <c r="AC22" t="s">
        <v>98</v>
      </c>
      <c r="AD22" t="s">
        <v>99</v>
      </c>
      <c r="AE22" t="s">
        <v>1267</v>
      </c>
      <c r="AF22" t="s">
        <v>99</v>
      </c>
      <c r="AG22">
        <v>1</v>
      </c>
      <c r="AH22">
        <v>400</v>
      </c>
      <c r="AI22">
        <v>1</v>
      </c>
      <c r="AJ22">
        <v>0</v>
      </c>
      <c r="AK22">
        <v>0</v>
      </c>
      <c r="AL22">
        <v>400</v>
      </c>
      <c r="AM22">
        <v>0</v>
      </c>
      <c r="AN22">
        <v>0</v>
      </c>
      <c r="AO22">
        <v>0</v>
      </c>
      <c r="AP22">
        <v>0</v>
      </c>
      <c r="AQ22">
        <v>0</v>
      </c>
      <c r="AR22">
        <v>0</v>
      </c>
      <c r="AS22">
        <v>800</v>
      </c>
      <c r="AT22">
        <v>0</v>
      </c>
      <c r="AU22">
        <v>800</v>
      </c>
      <c r="AV22">
        <v>800</v>
      </c>
      <c r="AW22">
        <v>400</v>
      </c>
      <c r="AX22">
        <v>0</v>
      </c>
      <c r="AY22">
        <v>800</v>
      </c>
      <c r="AZ22">
        <v>800</v>
      </c>
      <c r="BA22">
        <v>400</v>
      </c>
      <c r="BB22" t="s">
        <v>1268</v>
      </c>
      <c r="BC22" t="s">
        <v>1269</v>
      </c>
      <c r="BD22" t="s">
        <v>78</v>
      </c>
      <c r="BE22" t="s">
        <v>78</v>
      </c>
      <c r="BF22" t="s">
        <v>78</v>
      </c>
      <c r="BG22">
        <v>0</v>
      </c>
      <c r="BH22">
        <v>0</v>
      </c>
      <c r="BI22">
        <v>298243</v>
      </c>
      <c r="BN22" t="s">
        <v>78</v>
      </c>
      <c r="BO22" t="s">
        <v>78</v>
      </c>
      <c r="BP22" t="s">
        <v>103</v>
      </c>
      <c r="BQ22" t="s">
        <v>103</v>
      </c>
      <c r="BR22" t="s">
        <v>104</v>
      </c>
      <c r="BY22" s="4">
        <f t="shared" si="0"/>
        <v>24.416666666666668</v>
      </c>
    </row>
    <row r="23" spans="1:78" x14ac:dyDescent="0.25">
      <c r="A23" t="s">
        <v>1270</v>
      </c>
      <c r="B23" t="s">
        <v>1271</v>
      </c>
      <c r="C23" t="s">
        <v>1272</v>
      </c>
      <c r="D23" t="s">
        <v>1273</v>
      </c>
      <c r="E23" t="s">
        <v>1274</v>
      </c>
      <c r="F23" t="s">
        <v>1275</v>
      </c>
      <c r="G23" t="s">
        <v>78</v>
      </c>
      <c r="H23" t="s">
        <v>78</v>
      </c>
      <c r="I23" t="s">
        <v>78</v>
      </c>
      <c r="J23" t="s">
        <v>1143</v>
      </c>
      <c r="K23" t="s">
        <v>80</v>
      </c>
      <c r="L23" t="s">
        <v>81</v>
      </c>
      <c r="M23" t="s">
        <v>82</v>
      </c>
      <c r="N23" t="s">
        <v>140</v>
      </c>
      <c r="O23" t="s">
        <v>84</v>
      </c>
      <c r="P23" t="s">
        <v>85</v>
      </c>
      <c r="Q23" t="s">
        <v>205</v>
      </c>
      <c r="R23" t="s">
        <v>87</v>
      </c>
      <c r="S23" t="s">
        <v>88</v>
      </c>
      <c r="T23" t="s">
        <v>89</v>
      </c>
      <c r="U23" t="s">
        <v>1144</v>
      </c>
      <c r="V23" t="s">
        <v>1145</v>
      </c>
      <c r="W23" t="s">
        <v>1146</v>
      </c>
      <c r="X23" t="s">
        <v>93</v>
      </c>
      <c r="Y23" t="s">
        <v>1147</v>
      </c>
      <c r="Z23" t="s">
        <v>1148</v>
      </c>
      <c r="AA23" t="s">
        <v>1149</v>
      </c>
      <c r="AB23" t="s">
        <v>1150</v>
      </c>
      <c r="AC23" t="s">
        <v>98</v>
      </c>
      <c r="AD23" t="s">
        <v>99</v>
      </c>
      <c r="AE23" t="s">
        <v>555</v>
      </c>
      <c r="AF23" t="s">
        <v>99</v>
      </c>
      <c r="AG23">
        <v>1</v>
      </c>
      <c r="AH23">
        <v>100</v>
      </c>
      <c r="AI23">
        <v>1</v>
      </c>
      <c r="AJ23">
        <v>0</v>
      </c>
      <c r="AK23">
        <v>0</v>
      </c>
      <c r="AL23">
        <v>100</v>
      </c>
      <c r="AM23">
        <v>0</v>
      </c>
      <c r="AN23">
        <v>0</v>
      </c>
      <c r="AO23">
        <v>0</v>
      </c>
      <c r="AP23">
        <v>0</v>
      </c>
      <c r="AQ23">
        <v>0</v>
      </c>
      <c r="AR23">
        <v>0</v>
      </c>
      <c r="AS23">
        <v>100</v>
      </c>
      <c r="AT23">
        <v>0</v>
      </c>
      <c r="AU23">
        <v>100</v>
      </c>
      <c r="AV23">
        <v>100</v>
      </c>
      <c r="AW23">
        <v>0</v>
      </c>
      <c r="AX23">
        <v>0</v>
      </c>
      <c r="AY23">
        <v>100</v>
      </c>
      <c r="AZ23">
        <v>100</v>
      </c>
      <c r="BA23">
        <v>100</v>
      </c>
      <c r="BB23" t="s">
        <v>1268</v>
      </c>
      <c r="BC23" t="s">
        <v>1269</v>
      </c>
      <c r="BD23" t="s">
        <v>78</v>
      </c>
      <c r="BE23" t="s">
        <v>78</v>
      </c>
      <c r="BF23" t="s">
        <v>78</v>
      </c>
      <c r="BG23">
        <v>0</v>
      </c>
      <c r="BH23">
        <v>0</v>
      </c>
      <c r="BI23">
        <v>74438</v>
      </c>
      <c r="BN23" t="s">
        <v>78</v>
      </c>
      <c r="BO23" t="s">
        <v>78</v>
      </c>
      <c r="BP23" t="s">
        <v>103</v>
      </c>
      <c r="BQ23" t="s">
        <v>103</v>
      </c>
      <c r="BR23" t="s">
        <v>104</v>
      </c>
      <c r="BY23" s="4">
        <f t="shared" si="0"/>
        <v>24.416666666666668</v>
      </c>
    </row>
    <row r="24" spans="1:78" x14ac:dyDescent="0.25">
      <c r="A24" t="s">
        <v>1276</v>
      </c>
      <c r="B24" t="s">
        <v>1277</v>
      </c>
      <c r="C24" t="s">
        <v>1277</v>
      </c>
      <c r="D24" t="s">
        <v>426</v>
      </c>
      <c r="E24" t="s">
        <v>1278</v>
      </c>
      <c r="F24" t="s">
        <v>1279</v>
      </c>
      <c r="G24" t="s">
        <v>78</v>
      </c>
      <c r="H24" t="s">
        <v>78</v>
      </c>
      <c r="I24" t="s">
        <v>78</v>
      </c>
      <c r="J24" t="s">
        <v>1143</v>
      </c>
      <c r="K24" t="s">
        <v>80</v>
      </c>
      <c r="L24" t="s">
        <v>81</v>
      </c>
      <c r="M24" t="s">
        <v>82</v>
      </c>
      <c r="N24" t="s">
        <v>140</v>
      </c>
      <c r="O24" t="s">
        <v>84</v>
      </c>
      <c r="P24" t="s">
        <v>85</v>
      </c>
      <c r="Q24" t="s">
        <v>205</v>
      </c>
      <c r="R24" t="s">
        <v>87</v>
      </c>
      <c r="S24" t="s">
        <v>88</v>
      </c>
      <c r="T24" t="s">
        <v>89</v>
      </c>
      <c r="U24" t="s">
        <v>1144</v>
      </c>
      <c r="V24" t="s">
        <v>1145</v>
      </c>
      <c r="W24" t="s">
        <v>1146</v>
      </c>
      <c r="X24" t="s">
        <v>93</v>
      </c>
      <c r="Y24" t="s">
        <v>1147</v>
      </c>
      <c r="Z24" t="s">
        <v>1148</v>
      </c>
      <c r="AA24" t="s">
        <v>1149</v>
      </c>
      <c r="AB24" t="s">
        <v>1150</v>
      </c>
      <c r="AC24" t="s">
        <v>98</v>
      </c>
      <c r="AD24" t="s">
        <v>99</v>
      </c>
      <c r="AE24" t="s">
        <v>1151</v>
      </c>
      <c r="AF24" t="s">
        <v>99</v>
      </c>
      <c r="AG24">
        <v>1</v>
      </c>
      <c r="AH24">
        <v>1688</v>
      </c>
      <c r="AI24">
        <v>1</v>
      </c>
      <c r="AJ24">
        <v>0</v>
      </c>
      <c r="AK24">
        <v>0</v>
      </c>
      <c r="AL24">
        <v>1688</v>
      </c>
      <c r="AM24">
        <v>0</v>
      </c>
      <c r="AN24">
        <v>0</v>
      </c>
      <c r="AO24">
        <v>0</v>
      </c>
      <c r="AP24">
        <v>0</v>
      </c>
      <c r="AQ24">
        <v>0</v>
      </c>
      <c r="AR24">
        <v>0</v>
      </c>
      <c r="AS24">
        <v>1860</v>
      </c>
      <c r="AT24">
        <v>0</v>
      </c>
      <c r="AU24">
        <v>1860</v>
      </c>
      <c r="AV24">
        <v>1860</v>
      </c>
      <c r="AW24">
        <v>172</v>
      </c>
      <c r="AX24">
        <v>0</v>
      </c>
      <c r="AY24">
        <v>1860</v>
      </c>
      <c r="AZ24">
        <v>1860</v>
      </c>
      <c r="BA24">
        <v>1688</v>
      </c>
      <c r="BB24" t="s">
        <v>1280</v>
      </c>
      <c r="BC24" t="s">
        <v>1280</v>
      </c>
      <c r="BD24" t="s">
        <v>78</v>
      </c>
      <c r="BE24" t="s">
        <v>78</v>
      </c>
      <c r="BF24" t="s">
        <v>78</v>
      </c>
      <c r="BG24">
        <v>0</v>
      </c>
      <c r="BH24">
        <v>0</v>
      </c>
      <c r="BI24">
        <v>693416</v>
      </c>
      <c r="BN24" t="s">
        <v>78</v>
      </c>
      <c r="BO24" t="s">
        <v>78</v>
      </c>
      <c r="BP24" t="s">
        <v>103</v>
      </c>
      <c r="BQ24" t="s">
        <v>103</v>
      </c>
      <c r="BR24" t="s">
        <v>104</v>
      </c>
      <c r="BY24" s="4">
        <f t="shared" si="0"/>
        <v>20.588888888888889</v>
      </c>
    </row>
    <row r="25" spans="1:78" x14ac:dyDescent="0.25">
      <c r="A25" t="s">
        <v>1281</v>
      </c>
      <c r="B25" t="s">
        <v>1282</v>
      </c>
      <c r="C25" t="s">
        <v>1282</v>
      </c>
      <c r="D25" t="s">
        <v>1283</v>
      </c>
      <c r="E25" t="s">
        <v>1284</v>
      </c>
      <c r="F25" t="s">
        <v>1285</v>
      </c>
      <c r="G25" t="s">
        <v>78</v>
      </c>
      <c r="H25" t="s">
        <v>78</v>
      </c>
      <c r="I25" t="s">
        <v>78</v>
      </c>
      <c r="J25" t="s">
        <v>1143</v>
      </c>
      <c r="K25" t="s">
        <v>80</v>
      </c>
      <c r="L25" t="s">
        <v>81</v>
      </c>
      <c r="M25" t="s">
        <v>82</v>
      </c>
      <c r="N25" t="s">
        <v>371</v>
      </c>
      <c r="O25" t="s">
        <v>84</v>
      </c>
      <c r="P25" t="s">
        <v>85</v>
      </c>
      <c r="Q25" t="s">
        <v>205</v>
      </c>
      <c r="R25" t="s">
        <v>87</v>
      </c>
      <c r="S25" t="s">
        <v>88</v>
      </c>
      <c r="T25" t="s">
        <v>89</v>
      </c>
      <c r="U25" t="s">
        <v>1144</v>
      </c>
      <c r="V25" t="s">
        <v>1145</v>
      </c>
      <c r="W25" t="s">
        <v>1146</v>
      </c>
      <c r="X25" t="s">
        <v>93</v>
      </c>
      <c r="Y25" t="s">
        <v>1147</v>
      </c>
      <c r="Z25" t="s">
        <v>1148</v>
      </c>
      <c r="AA25" t="s">
        <v>1149</v>
      </c>
      <c r="AB25" t="s">
        <v>1150</v>
      </c>
      <c r="AC25" t="s">
        <v>98</v>
      </c>
      <c r="AD25" t="s">
        <v>99</v>
      </c>
      <c r="AE25" t="s">
        <v>1286</v>
      </c>
      <c r="AF25" t="s">
        <v>99</v>
      </c>
      <c r="AG25">
        <v>5</v>
      </c>
      <c r="AH25">
        <v>1800</v>
      </c>
      <c r="AI25">
        <v>1</v>
      </c>
      <c r="AJ25">
        <v>948</v>
      </c>
      <c r="AK25">
        <v>4</v>
      </c>
      <c r="AL25">
        <v>2748</v>
      </c>
      <c r="AM25">
        <v>408</v>
      </c>
      <c r="AN25">
        <v>30</v>
      </c>
      <c r="AO25">
        <v>108</v>
      </c>
      <c r="AP25">
        <v>0</v>
      </c>
      <c r="AQ25">
        <v>402</v>
      </c>
      <c r="AR25">
        <v>0</v>
      </c>
      <c r="AS25">
        <v>2873</v>
      </c>
      <c r="AT25">
        <v>0</v>
      </c>
      <c r="AU25">
        <v>2873</v>
      </c>
      <c r="AV25">
        <v>2873</v>
      </c>
      <c r="AW25">
        <v>125</v>
      </c>
      <c r="AX25">
        <v>0</v>
      </c>
      <c r="AY25">
        <v>2873</v>
      </c>
      <c r="AZ25">
        <v>2873</v>
      </c>
      <c r="BA25">
        <v>2748</v>
      </c>
      <c r="BB25" t="s">
        <v>1287</v>
      </c>
      <c r="BC25" t="s">
        <v>1287</v>
      </c>
      <c r="BD25" t="s">
        <v>78</v>
      </c>
      <c r="BE25" t="s">
        <v>78</v>
      </c>
      <c r="BF25" t="s">
        <v>78</v>
      </c>
      <c r="BG25">
        <v>0</v>
      </c>
      <c r="BH25">
        <v>0</v>
      </c>
      <c r="BI25">
        <v>1498787</v>
      </c>
      <c r="BN25" t="s">
        <v>78</v>
      </c>
      <c r="BO25" t="s">
        <v>78</v>
      </c>
      <c r="BP25" t="s">
        <v>103</v>
      </c>
      <c r="BQ25" t="s">
        <v>103</v>
      </c>
      <c r="BR25" t="s">
        <v>104</v>
      </c>
      <c r="BY25" s="4">
        <f t="shared" si="0"/>
        <v>19.597222222222221</v>
      </c>
    </row>
    <row r="26" spans="1:78" x14ac:dyDescent="0.25">
      <c r="A26" t="s">
        <v>1288</v>
      </c>
      <c r="B26" t="s">
        <v>1289</v>
      </c>
      <c r="C26" t="s">
        <v>1290</v>
      </c>
      <c r="D26" t="s">
        <v>1291</v>
      </c>
      <c r="E26" t="s">
        <v>1292</v>
      </c>
      <c r="F26" t="s">
        <v>1293</v>
      </c>
      <c r="G26" t="s">
        <v>78</v>
      </c>
      <c r="H26" t="s">
        <v>78</v>
      </c>
      <c r="I26" t="s">
        <v>78</v>
      </c>
      <c r="J26" t="s">
        <v>1143</v>
      </c>
      <c r="K26" t="s">
        <v>80</v>
      </c>
      <c r="L26" t="s">
        <v>81</v>
      </c>
      <c r="M26" t="s">
        <v>82</v>
      </c>
      <c r="N26" t="s">
        <v>155</v>
      </c>
      <c r="O26" t="s">
        <v>84</v>
      </c>
      <c r="P26" t="s">
        <v>455</v>
      </c>
      <c r="Q26" t="s">
        <v>205</v>
      </c>
      <c r="R26" t="s">
        <v>87</v>
      </c>
      <c r="S26" t="s">
        <v>1294</v>
      </c>
      <c r="T26" t="s">
        <v>89</v>
      </c>
      <c r="U26" t="s">
        <v>1144</v>
      </c>
      <c r="V26" t="s">
        <v>1145</v>
      </c>
      <c r="W26" t="s">
        <v>1146</v>
      </c>
      <c r="X26" t="s">
        <v>93</v>
      </c>
      <c r="Y26" t="s">
        <v>1147</v>
      </c>
      <c r="Z26" t="s">
        <v>1148</v>
      </c>
      <c r="AA26" t="s">
        <v>1149</v>
      </c>
      <c r="AB26" t="s">
        <v>1150</v>
      </c>
      <c r="AC26" t="s">
        <v>98</v>
      </c>
      <c r="AD26" t="s">
        <v>99</v>
      </c>
      <c r="AE26" t="s">
        <v>99</v>
      </c>
      <c r="AF26" t="s">
        <v>99</v>
      </c>
      <c r="AG26">
        <v>1</v>
      </c>
      <c r="AH26">
        <v>1077</v>
      </c>
      <c r="AI26">
        <v>1</v>
      </c>
      <c r="AJ26">
        <v>0</v>
      </c>
      <c r="AK26">
        <v>0</v>
      </c>
      <c r="AL26">
        <v>1077</v>
      </c>
      <c r="AM26">
        <v>0</v>
      </c>
      <c r="AN26">
        <v>0</v>
      </c>
      <c r="AO26">
        <v>0</v>
      </c>
      <c r="AP26">
        <v>0</v>
      </c>
      <c r="AQ26">
        <v>0</v>
      </c>
      <c r="AR26">
        <v>0</v>
      </c>
      <c r="AS26">
        <v>1128</v>
      </c>
      <c r="AT26">
        <v>0</v>
      </c>
      <c r="AU26">
        <v>1128</v>
      </c>
      <c r="AV26">
        <v>1128</v>
      </c>
      <c r="AW26">
        <v>51</v>
      </c>
      <c r="AX26">
        <v>0</v>
      </c>
      <c r="AY26">
        <v>1128</v>
      </c>
      <c r="AZ26">
        <v>1128</v>
      </c>
      <c r="BA26">
        <v>1077</v>
      </c>
      <c r="BB26" t="s">
        <v>1295</v>
      </c>
      <c r="BC26" t="s">
        <v>1296</v>
      </c>
      <c r="BD26" t="s">
        <v>78</v>
      </c>
      <c r="BE26" t="s">
        <v>78</v>
      </c>
      <c r="BF26" t="s">
        <v>78</v>
      </c>
      <c r="BG26">
        <v>0</v>
      </c>
      <c r="BH26">
        <v>0</v>
      </c>
      <c r="BI26">
        <v>377499</v>
      </c>
      <c r="BN26" t="s">
        <v>78</v>
      </c>
      <c r="BO26" t="s">
        <v>78</v>
      </c>
      <c r="BP26" t="s">
        <v>103</v>
      </c>
      <c r="BQ26" t="s">
        <v>103</v>
      </c>
      <c r="BR26" t="s">
        <v>104</v>
      </c>
      <c r="BY26" s="4">
        <f t="shared" si="0"/>
        <v>14.958333333333334</v>
      </c>
    </row>
    <row r="27" spans="1:78" x14ac:dyDescent="0.25">
      <c r="A27" t="s">
        <v>1297</v>
      </c>
      <c r="B27" t="s">
        <v>1298</v>
      </c>
      <c r="C27" t="s">
        <v>1299</v>
      </c>
      <c r="D27" t="s">
        <v>1300</v>
      </c>
      <c r="E27" t="s">
        <v>1301</v>
      </c>
      <c r="F27" t="s">
        <v>1302</v>
      </c>
      <c r="G27" t="s">
        <v>78</v>
      </c>
      <c r="H27" t="s">
        <v>78</v>
      </c>
      <c r="I27" t="s">
        <v>78</v>
      </c>
      <c r="J27" t="s">
        <v>1143</v>
      </c>
      <c r="K27" t="s">
        <v>80</v>
      </c>
      <c r="L27" t="s">
        <v>81</v>
      </c>
      <c r="M27" t="s">
        <v>82</v>
      </c>
      <c r="N27" t="s">
        <v>140</v>
      </c>
      <c r="O27" t="s">
        <v>131</v>
      </c>
      <c r="P27" t="s">
        <v>85</v>
      </c>
      <c r="Q27" t="s">
        <v>205</v>
      </c>
      <c r="R27" t="s">
        <v>87</v>
      </c>
      <c r="S27" t="s">
        <v>88</v>
      </c>
      <c r="T27" t="s">
        <v>752</v>
      </c>
      <c r="U27" t="s">
        <v>1144</v>
      </c>
      <c r="V27" t="s">
        <v>1145</v>
      </c>
      <c r="W27" t="s">
        <v>1146</v>
      </c>
      <c r="X27" t="s">
        <v>93</v>
      </c>
      <c r="Y27" t="s">
        <v>1147</v>
      </c>
      <c r="Z27" t="s">
        <v>1148</v>
      </c>
      <c r="AA27" t="s">
        <v>1149</v>
      </c>
      <c r="AB27" t="s">
        <v>1150</v>
      </c>
      <c r="AC27" t="s">
        <v>98</v>
      </c>
      <c r="AD27" t="s">
        <v>99</v>
      </c>
      <c r="AE27" t="s">
        <v>99</v>
      </c>
      <c r="AF27" t="s">
        <v>99</v>
      </c>
      <c r="AG27">
        <v>2</v>
      </c>
      <c r="AH27">
        <v>2800</v>
      </c>
      <c r="AI27">
        <v>1</v>
      </c>
      <c r="AJ27">
        <v>140</v>
      </c>
      <c r="AK27">
        <v>1</v>
      </c>
      <c r="AL27">
        <v>2940</v>
      </c>
      <c r="AM27">
        <v>140</v>
      </c>
      <c r="AN27">
        <v>0</v>
      </c>
      <c r="AO27">
        <v>0</v>
      </c>
      <c r="AP27">
        <v>0</v>
      </c>
      <c r="AQ27">
        <v>0</v>
      </c>
      <c r="AR27">
        <v>0</v>
      </c>
      <c r="AS27">
        <v>2957</v>
      </c>
      <c r="AT27">
        <v>0</v>
      </c>
      <c r="AU27">
        <v>2957</v>
      </c>
      <c r="AV27">
        <v>2957</v>
      </c>
      <c r="AW27">
        <v>17</v>
      </c>
      <c r="AX27">
        <v>0</v>
      </c>
      <c r="AY27">
        <v>2957</v>
      </c>
      <c r="AZ27">
        <v>2957</v>
      </c>
      <c r="BA27">
        <v>2940</v>
      </c>
      <c r="BB27" t="s">
        <v>1303</v>
      </c>
      <c r="BC27" t="s">
        <v>1304</v>
      </c>
      <c r="BD27" t="s">
        <v>78</v>
      </c>
      <c r="BE27" t="s">
        <v>78</v>
      </c>
      <c r="BF27" t="s">
        <v>78</v>
      </c>
      <c r="BG27">
        <v>944000</v>
      </c>
      <c r="BH27">
        <v>1015086</v>
      </c>
      <c r="BI27">
        <v>2201127</v>
      </c>
      <c r="BN27" t="s">
        <v>78</v>
      </c>
      <c r="BO27" t="s">
        <v>78</v>
      </c>
      <c r="BP27" t="s">
        <v>103</v>
      </c>
      <c r="BQ27" t="s">
        <v>103</v>
      </c>
      <c r="BR27" t="s">
        <v>104</v>
      </c>
      <c r="BY27" s="4">
        <f t="shared" si="0"/>
        <v>14.827777777777778</v>
      </c>
    </row>
    <row r="29" spans="1:78" x14ac:dyDescent="0.25">
      <c r="B29" s="2">
        <f>COUNTA(B5:B27)</f>
        <v>23</v>
      </c>
      <c r="AH29" s="2">
        <f>SUM(AH5:AH27)</f>
        <v>54102</v>
      </c>
      <c r="AV29" s="2">
        <f>SUM(AV5:AV27)</f>
        <v>55609</v>
      </c>
      <c r="BY29" s="4">
        <f>AVERAGE(BY5:BY27)</f>
        <v>39.024154589371982</v>
      </c>
      <c r="BZ29" t="s">
        <v>1762</v>
      </c>
    </row>
    <row r="30" spans="1:78" x14ac:dyDescent="0.25">
      <c r="B30" t="s">
        <v>1768</v>
      </c>
      <c r="AH30" s="2" t="s">
        <v>1766</v>
      </c>
      <c r="AV30" s="2" t="s">
        <v>1767</v>
      </c>
      <c r="BY30" s="4">
        <f>MEDIAN(BY5:BY27)</f>
        <v>48.083333333333336</v>
      </c>
      <c r="BZ30" t="s">
        <v>1763</v>
      </c>
    </row>
    <row r="31" spans="1:78" x14ac:dyDescent="0.25">
      <c r="BY31" s="4">
        <f>MIN(BY5:BY27)</f>
        <v>14.827777777777778</v>
      </c>
      <c r="BZ31" t="s">
        <v>1764</v>
      </c>
    </row>
    <row r="32" spans="1:78" x14ac:dyDescent="0.25">
      <c r="BY32" s="4">
        <f>MAX(BY5:BY27)</f>
        <v>63.083333333333336</v>
      </c>
      <c r="BZ32" t="s">
        <v>1765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9ACF324F97866459C9E6416F6B9BC37" ma:contentTypeVersion="14" ma:contentTypeDescription="Create a new document." ma:contentTypeScope="" ma:versionID="f32880b72b3c1bdc07f8d7cb6cf1e33a">
  <xsd:schema xmlns:xsd="http://www.w3.org/2001/XMLSchema" xmlns:xs="http://www.w3.org/2001/XMLSchema" xmlns:p="http://schemas.microsoft.com/office/2006/metadata/properties" xmlns:ns2="65a2a540-e2c7-4c6c-acc7-c1b0ccd77fa4" xmlns:ns3="aa7a7924-1dcd-42b6-a8b8-42bcd5a9dc03" targetNamespace="http://schemas.microsoft.com/office/2006/metadata/properties" ma:root="true" ma:fieldsID="6d9790a49b14964c9cc801ec3f4ff279" ns2:_="" ns3:_="">
    <xsd:import namespace="65a2a540-e2c7-4c6c-acc7-c1b0ccd77fa4"/>
    <xsd:import namespace="aa7a7924-1dcd-42b6-a8b8-42bcd5a9dc0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a2a540-e2c7-4c6c-acc7-c1b0ccd77f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19ba80e-4ed7-42b5-a1d2-490ece9b849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7a7924-1dcd-42b6-a8b8-42bcd5a9dc0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5a2a540-e2c7-4c6c-acc7-c1b0ccd77fa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06C7615-0D74-43AA-89B2-DC07B6C35C33}">
  <ds:schemaRefs>
    <ds:schemaRef ds:uri="http://schemas.microsoft.com/sharepoint/v3/contenttype/forms"/>
  </ds:schemaRefs>
</ds:datastoreItem>
</file>

<file path=customXml/itemProps2.xml><?xml version="1.0" encoding="utf-8"?>
<ds:datastoreItem xmlns:ds="http://schemas.openxmlformats.org/officeDocument/2006/customXml" ds:itemID="{7E015DC0-5D8A-4B65-876B-40577E8431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a2a540-e2c7-4c6c-acc7-c1b0ccd77fa4"/>
    <ds:schemaRef ds:uri="aa7a7924-1dcd-42b6-a8b8-42bcd5a9dc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9604AF-8094-41CA-8C7F-93A6C474444D}">
  <ds:schemaRefs>
    <ds:schemaRef ds:uri="http://schemas.microsoft.com/office/2006/metadata/properties"/>
    <ds:schemaRef ds:uri="http://schemas.microsoft.com/office/infopath/2007/PartnerControls"/>
    <ds:schemaRef ds:uri="65a2a540-e2c7-4c6c-acc7-c1b0ccd77f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summary</vt:lpstr>
      <vt:lpstr>all</vt:lpstr>
      <vt:lpstr>drec</vt:lpstr>
      <vt:lpstr>eyr</vt:lpstr>
      <vt:lpstr>harec</vt:lpstr>
      <vt:lpstr>hrec</vt:lpstr>
      <vt:lpstr>irec</vt:lpstr>
      <vt:lpstr>krec</vt:lpstr>
      <vt:lpstr>lrec</vt:lpstr>
      <vt:lpstr>sfrec</vt:lpstr>
      <vt:lpstr>screc</vt:lpstr>
      <vt:lpstr>wsrec</vt:lpstr>
      <vt:lpstr>davis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Shahen Halebian</cp:lastModifiedBy>
  <dcterms:modified xsi:type="dcterms:W3CDTF">2025-01-10T16:49:29Z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0x01010049ACF324F97866459C9E6416F6B9BC37</vt:lpwstr>
  </property>
  <property fmtid="{D5CDD505-2E9C-101B-9397-08002B2CF9AE}" pid="3" name="MediaServiceImageTags">
    <vt:lpwstr/>
  </property>
</Properties>
</file>