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vtrotter\OneDrive - UC Davis\Water\SB 88 - Water diversion measure &amp; reporting\Reporting\"/>
    </mc:Choice>
  </mc:AlternateContent>
  <xr:revisionPtr revIDLastSave="363" documentId="8_{89BA2D90-C8F9-45AB-A609-9A5EC1393695}" xr6:coauthVersionLast="41" xr6:coauthVersionMax="41" xr10:uidLastSave="{8AC8C72F-2F8A-4672-B201-23F494EF057A}"/>
  <bookViews>
    <workbookView xWindow="-120" yWindow="-120" windowWidth="29040" windowHeight="15840" tabRatio="761" xr2:uid="{01A7181E-2D7A-4892-9E02-A48B24E5E802}"/>
  </bookViews>
  <sheets>
    <sheet name="INSTRUCTIONS" sheetId="5" r:id="rId1"/>
    <sheet name="Diversion - Staff Gauge" sheetId="1" r:id="rId2"/>
    <sheet name="Diversion - Laser Level" sheetId="3" r:id="rId3"/>
    <sheet name="Usage - By Livestock #'s" sheetId="2" r:id="rId4"/>
    <sheet name="Usage - By Flow Meter"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3" i="2" l="1"/>
  <c r="D9" i="4"/>
  <c r="D10" i="4" l="1"/>
  <c r="E10" i="4" s="1"/>
  <c r="D11" i="4"/>
  <c r="E11" i="4" s="1"/>
  <c r="D12" i="4"/>
  <c r="E12" i="4" s="1"/>
  <c r="D13" i="4"/>
  <c r="E13" i="4" s="1"/>
  <c r="D14" i="4"/>
  <c r="E14" i="4" s="1"/>
  <c r="D15" i="4"/>
  <c r="D16" i="4"/>
  <c r="D17" i="4"/>
  <c r="E17" i="4" s="1"/>
  <c r="D18" i="4"/>
  <c r="E18" i="4" s="1"/>
  <c r="D19" i="4"/>
  <c r="D20" i="4"/>
  <c r="E20" i="4" s="1"/>
  <c r="E16" i="4"/>
  <c r="E15" i="4"/>
  <c r="E19" i="4"/>
  <c r="P29" i="2"/>
  <c r="F33" i="2"/>
  <c r="G33" i="2"/>
  <c r="H33" i="2"/>
  <c r="I33" i="2"/>
  <c r="J33" i="2"/>
  <c r="K33" i="2"/>
  <c r="L33" i="2"/>
  <c r="M33" i="2"/>
  <c r="N33" i="2"/>
  <c r="O33" i="2"/>
  <c r="D33" i="2"/>
  <c r="E9" i="4" l="1"/>
  <c r="E21" i="4" s="1"/>
  <c r="D21" i="4"/>
  <c r="F13" i="1"/>
  <c r="D13" i="1"/>
  <c r="D14" i="1"/>
  <c r="D15" i="1"/>
  <c r="D16" i="1"/>
  <c r="D17" i="1"/>
  <c r="D18" i="1"/>
  <c r="D19" i="1"/>
  <c r="D20" i="1"/>
  <c r="D21" i="1"/>
  <c r="D22" i="1"/>
  <c r="D23" i="1"/>
  <c r="D24" i="1"/>
  <c r="D12" i="1"/>
  <c r="F14" i="1"/>
  <c r="F15" i="1"/>
  <c r="F16" i="1"/>
  <c r="F17" i="1"/>
  <c r="F18" i="1"/>
  <c r="F19" i="1"/>
  <c r="F20" i="1"/>
  <c r="F21" i="1"/>
  <c r="F22" i="1"/>
  <c r="F23" i="1"/>
  <c r="F24" i="1"/>
  <c r="E12" i="3"/>
  <c r="E13" i="3"/>
  <c r="E14" i="3"/>
  <c r="E15" i="3"/>
  <c r="E16" i="3"/>
  <c r="E17" i="3"/>
  <c r="E18" i="3"/>
  <c r="E19" i="3"/>
  <c r="E20" i="3"/>
  <c r="E21" i="3"/>
  <c r="E22" i="3"/>
  <c r="E11" i="3"/>
  <c r="P32" i="2"/>
  <c r="P28" i="2"/>
  <c r="P30" i="2"/>
  <c r="P31" i="2"/>
  <c r="P27" i="2"/>
  <c r="C10" i="2"/>
  <c r="C12" i="2"/>
  <c r="C11" i="2"/>
  <c r="C13" i="2"/>
  <c r="C14" i="2"/>
  <c r="C15" i="2"/>
  <c r="C16" i="2"/>
  <c r="C17" i="2"/>
  <c r="C18" i="2"/>
  <c r="C19" i="2"/>
  <c r="C20" i="2"/>
  <c r="C21" i="2"/>
  <c r="E23" i="3" l="1"/>
  <c r="F25" i="1" l="1"/>
</calcChain>
</file>

<file path=xl/sharedStrings.xml><?xml version="1.0" encoding="utf-8"?>
<sst xmlns="http://schemas.openxmlformats.org/spreadsheetml/2006/main" count="169" uniqueCount="90">
  <si>
    <t>Month</t>
  </si>
  <si>
    <t>April</t>
  </si>
  <si>
    <t>May</t>
  </si>
  <si>
    <t>June</t>
  </si>
  <si>
    <t>July</t>
  </si>
  <si>
    <t>August</t>
  </si>
  <si>
    <t>September</t>
  </si>
  <si>
    <t>October</t>
  </si>
  <si>
    <t>November</t>
  </si>
  <si>
    <t>December</t>
  </si>
  <si>
    <t>January</t>
  </si>
  <si>
    <t>February</t>
  </si>
  <si>
    <t>March</t>
  </si>
  <si>
    <t>Statements</t>
  </si>
  <si>
    <t>Licenses</t>
  </si>
  <si>
    <t>Stockpond Certificates</t>
  </si>
  <si>
    <t>Registrations</t>
  </si>
  <si>
    <r>
      <t xml:space="preserve">TOTAL USAGE:
</t>
    </r>
    <r>
      <rPr>
        <sz val="10"/>
        <color theme="1"/>
        <rFont val="Calibri"/>
        <family val="2"/>
        <scheme val="minor"/>
      </rPr>
      <t>(acre feet)</t>
    </r>
  </si>
  <si>
    <t>April 1st</t>
  </si>
  <si>
    <t>July 1st</t>
  </si>
  <si>
    <t>DEADLINES FOR FILING ANNUAL REPORTS</t>
  </si>
  <si>
    <t xml:space="preserve">
Month</t>
  </si>
  <si>
    <t>Type of Stock</t>
  </si>
  <si>
    <t>GPD/head</t>
  </si>
  <si>
    <t>Range cattle and horses</t>
  </si>
  <si>
    <t>Goats and hogs</t>
  </si>
  <si>
    <t>Sheep</t>
  </si>
  <si>
    <t>Hosing out dairy barn</t>
  </si>
  <si>
    <t>Jan</t>
  </si>
  <si>
    <t>Feb</t>
  </si>
  <si>
    <t>Mar</t>
  </si>
  <si>
    <t>Apr</t>
  </si>
  <si>
    <t>Jun</t>
  </si>
  <si>
    <t>Jul</t>
  </si>
  <si>
    <t>Aug</t>
  </si>
  <si>
    <t>Sep</t>
  </si>
  <si>
    <t>Oct</t>
  </si>
  <si>
    <t>Nov</t>
  </si>
  <si>
    <t>Dec</t>
  </si>
  <si>
    <t>TOTAL</t>
  </si>
  <si>
    <t>TOTAL:</t>
  </si>
  <si>
    <t># of days:</t>
  </si>
  <si>
    <r>
      <t xml:space="preserve">December
</t>
    </r>
    <r>
      <rPr>
        <i/>
        <sz val="10"/>
        <color theme="1"/>
        <rFont val="Calibri"/>
        <family val="2"/>
        <scheme val="minor"/>
      </rPr>
      <t>(previous year)</t>
    </r>
  </si>
  <si>
    <t>TOTAL DIVERSION
FOR THE YEAR:</t>
  </si>
  <si>
    <t>n/a</t>
  </si>
  <si>
    <r>
      <t xml:space="preserve">Total acre-feet in pond
</t>
    </r>
    <r>
      <rPr>
        <i/>
        <sz val="9"/>
        <color theme="1"/>
        <rFont val="Calibri"/>
        <family val="2"/>
        <scheme val="minor"/>
      </rPr>
      <t>(see depth capacity curve)</t>
    </r>
  </si>
  <si>
    <t>ENTER THIS NUMBER ONCE AND RETAIN UNTIL NEXT CALIBRATION</t>
  </si>
  <si>
    <r>
      <t>Spill Height:</t>
    </r>
    <r>
      <rPr>
        <b/>
        <i/>
        <sz val="9"/>
        <color theme="1"/>
        <rFont val="Calibri"/>
        <family val="2"/>
        <scheme val="minor"/>
      </rPr>
      <t xml:space="preserve">
</t>
    </r>
    <r>
      <rPr>
        <i/>
        <sz val="9"/>
        <color theme="1"/>
        <rFont val="Calibri"/>
        <family val="2"/>
        <scheme val="minor"/>
      </rPr>
      <t>(number on gauge when water is at max height)</t>
    </r>
  </si>
  <si>
    <r>
      <t xml:space="preserve">Diversion
</t>
    </r>
    <r>
      <rPr>
        <i/>
        <sz val="9"/>
        <color theme="1"/>
        <rFont val="Calibri"/>
        <family val="2"/>
        <scheme val="minor"/>
      </rPr>
      <t>(acre-feet)</t>
    </r>
  </si>
  <si>
    <r>
      <rPr>
        <b/>
        <sz val="11"/>
        <color theme="1"/>
        <rFont val="Calibri"/>
        <family val="2"/>
        <scheme val="minor"/>
      </rPr>
      <t>Usage</t>
    </r>
    <r>
      <rPr>
        <sz val="11"/>
        <color theme="1"/>
        <rFont val="Calibri"/>
        <family val="2"/>
        <scheme val="minor"/>
      </rPr>
      <t xml:space="preserve">
</t>
    </r>
    <r>
      <rPr>
        <i/>
        <sz val="9"/>
        <color theme="1"/>
        <rFont val="Calibri"/>
        <family val="2"/>
        <scheme val="minor"/>
      </rPr>
      <t>(acre-feet)</t>
    </r>
  </si>
  <si>
    <r>
      <t xml:space="preserve">Usage
</t>
    </r>
    <r>
      <rPr>
        <i/>
        <sz val="9"/>
        <color theme="1"/>
        <rFont val="Calibri"/>
        <family val="2"/>
        <scheme val="minor"/>
      </rPr>
      <t>(acre-feet)</t>
    </r>
  </si>
  <si>
    <t>Lactating cows</t>
  </si>
  <si>
    <r>
      <t xml:space="preserve">Water Level
</t>
    </r>
    <r>
      <rPr>
        <i/>
        <sz val="9"/>
        <color theme="1"/>
        <rFont val="Calibri"/>
        <family val="2"/>
        <scheme val="minor"/>
      </rPr>
      <t>(See gauge)</t>
    </r>
  </si>
  <si>
    <t xml:space="preserve">  --  IF NO ANIMALS WERE WATERED, ENTER ZERO</t>
  </si>
  <si>
    <t xml:space="preserve">  --  "HOSING OUT DAIRY BARN" - ENTER THE NUMBER OF ANIMALS MILKED IN EACH MONTH (SEPARATE AND IN ADDITION TO NUMBER OF "LACTATING COWS" IN ROW ABOVE)</t>
  </si>
  <si>
    <t>STEP #1</t>
  </si>
  <si>
    <t>STEP #2</t>
  </si>
  <si>
    <t>GALLONS</t>
  </si>
  <si>
    <t>INSERT THESE RED NUMBERS ON YOUR ANNUAL REPORT IN THE USAGE COLUMN</t>
  </si>
  <si>
    <t>STEP #3</t>
  </si>
  <si>
    <t>FILL IN ALL BLUE CELLS WITH THE NUMBER OF ACRE-FEET CORRESPONDING TO THE REFERENCE LEVEL FOR THAT MONTH - THIS NUMBER IS FOUND ON YOUR DEPTH CAPACITY CURVE</t>
  </si>
  <si>
    <t>FILL IN ALL GOLD CELLS WITH READINGS FROM YOUR STAFF GAUGE</t>
  </si>
  <si>
    <r>
      <t xml:space="preserve">
Reference Level
</t>
    </r>
    <r>
      <rPr>
        <i/>
        <sz val="9"/>
        <color theme="1"/>
        <rFont val="Calibri"/>
        <family val="2"/>
        <scheme val="minor"/>
      </rPr>
      <t>(vertical feet below spill height)</t>
    </r>
  </si>
  <si>
    <t>FILL IN ALL GOLD CELLS WITH READINGS TAKEN WITH THE LASER LEVEL</t>
  </si>
  <si>
    <t>INSERT THESE RED NUMBERS ON YOUR ANNUAL REPORT IN THE DIVERSION COLUMN</t>
  </si>
  <si>
    <t>Rabbits, poultry &amp; other small animals</t>
  </si>
  <si>
    <t>Gallons</t>
  </si>
  <si>
    <t>Gallons Used</t>
  </si>
  <si>
    <t>FILL IN ALL GOLD CELLS WITH MONTHLY READINGS FROM YOUR FLOW METER</t>
  </si>
  <si>
    <t>Readings should be taken on or near the last day of the month</t>
  </si>
  <si>
    <t>Hello!</t>
  </si>
  <si>
    <t>The numbers for daily consumption of water by different types of livestock comes from the California State Water Board Division of Water Rights "Small User Water Report Estimator"</t>
  </si>
  <si>
    <t>FILL IN ALL GOLD CELLS IN THE GRID BELOW - Insert the number of head watered each month, for each type of livestock</t>
  </si>
  <si>
    <t xml:space="preserve">* NOTE: </t>
  </si>
  <si>
    <t>Find it online here: https://www.waterboards.ca.gov/waterrights/water_issues/programs/diversion_use/docs/</t>
  </si>
  <si>
    <t>gold</t>
  </si>
  <si>
    <t>or</t>
  </si>
  <si>
    <t>blue</t>
  </si>
  <si>
    <t xml:space="preserve">On all pages, a  </t>
  </si>
  <si>
    <t>Red</t>
  </si>
  <si>
    <r>
      <t xml:space="preserve">square indicates data that </t>
    </r>
    <r>
      <rPr>
        <b/>
        <u/>
        <sz val="14"/>
        <color theme="1"/>
        <rFont val="Calibri"/>
        <family val="2"/>
        <scheme val="minor"/>
      </rPr>
      <t>you</t>
    </r>
    <r>
      <rPr>
        <b/>
        <sz val="14"/>
        <color theme="1"/>
        <rFont val="Calibri"/>
        <family val="2"/>
        <scheme val="minor"/>
      </rPr>
      <t xml:space="preserve"> must enter.  </t>
    </r>
  </si>
  <si>
    <t>This document includes 4 separate pages to help you track, calculate and report your annual water diversion and usage.
Look along the bottom edge of the window to see the 4 sheets and choose which best fit your situation:</t>
  </si>
  <si>
    <r>
      <t xml:space="preserve">1. </t>
    </r>
    <r>
      <rPr>
        <b/>
        <i/>
        <sz val="12"/>
        <color theme="1"/>
        <rFont val="Calibri"/>
        <family val="2"/>
        <scheme val="minor"/>
      </rPr>
      <t xml:space="preserve">"Diversion - Staff Gauge" </t>
    </r>
    <r>
      <rPr>
        <i/>
        <sz val="12"/>
        <color theme="1"/>
        <rFont val="Calibri"/>
        <family val="2"/>
        <scheme val="minor"/>
      </rPr>
      <t xml:space="preserve">- </t>
    </r>
    <r>
      <rPr>
        <sz val="12"/>
        <color theme="1"/>
        <rFont val="Calibri"/>
        <family val="2"/>
        <scheme val="minor"/>
      </rPr>
      <t xml:space="preserve">If you are using a </t>
    </r>
    <r>
      <rPr>
        <u/>
        <sz val="12"/>
        <color theme="1"/>
        <rFont val="Calibri"/>
        <family val="2"/>
        <scheme val="minor"/>
      </rPr>
      <t>staff guage</t>
    </r>
    <r>
      <rPr>
        <sz val="12"/>
        <color theme="1"/>
        <rFont val="Calibri"/>
        <family val="2"/>
        <scheme val="minor"/>
      </rPr>
      <t xml:space="preserve"> to measure how much water is flowing into your pond, use this sheet to enter monthly numbers and calculate totals for the "Diversion" part of your annual report to the Water Board</t>
    </r>
  </si>
  <si>
    <r>
      <t xml:space="preserve">2. </t>
    </r>
    <r>
      <rPr>
        <b/>
        <i/>
        <sz val="12"/>
        <color theme="1"/>
        <rFont val="Calibri"/>
        <family val="2"/>
        <scheme val="minor"/>
      </rPr>
      <t>"Diversion - Laser Level"</t>
    </r>
    <r>
      <rPr>
        <i/>
        <sz val="12"/>
        <color theme="1"/>
        <rFont val="Calibri"/>
        <family val="2"/>
        <scheme val="minor"/>
      </rPr>
      <t xml:space="preserve"> - </t>
    </r>
    <r>
      <rPr>
        <sz val="12"/>
        <color theme="1"/>
        <rFont val="Calibri"/>
        <family val="2"/>
        <scheme val="minor"/>
      </rPr>
      <t xml:space="preserve">If you are using a </t>
    </r>
    <r>
      <rPr>
        <u/>
        <sz val="12"/>
        <color theme="1"/>
        <rFont val="Calibri"/>
        <family val="2"/>
        <scheme val="minor"/>
      </rPr>
      <t>laser level</t>
    </r>
    <r>
      <rPr>
        <sz val="12"/>
        <color theme="1"/>
        <rFont val="Calibri"/>
        <family val="2"/>
        <scheme val="minor"/>
      </rPr>
      <t xml:space="preserve"> to measure how much water is flowing into your pond, use this sheet to enter monthly numbers and calculate totals for the "Diversion" part of your annual report to the Water Board</t>
    </r>
  </si>
  <si>
    <r>
      <t xml:space="preserve">3. </t>
    </r>
    <r>
      <rPr>
        <b/>
        <i/>
        <sz val="12"/>
        <color theme="1"/>
        <rFont val="Calibri"/>
        <family val="2"/>
        <scheme val="minor"/>
      </rPr>
      <t xml:space="preserve">"Usage - By Livestock #'s" </t>
    </r>
    <r>
      <rPr>
        <i/>
        <sz val="12"/>
        <color theme="1"/>
        <rFont val="Calibri"/>
        <family val="2"/>
        <scheme val="minor"/>
      </rPr>
      <t xml:space="preserve">- </t>
    </r>
    <r>
      <rPr>
        <sz val="12"/>
        <color theme="1"/>
        <rFont val="Calibri"/>
        <family val="2"/>
        <scheme val="minor"/>
      </rPr>
      <t xml:space="preserve">If you want to estimate your monthly water useage based on the </t>
    </r>
    <r>
      <rPr>
        <u/>
        <sz val="12"/>
        <color theme="1"/>
        <rFont val="Calibri"/>
        <family val="2"/>
        <scheme val="minor"/>
      </rPr>
      <t>number of animals</t>
    </r>
    <r>
      <rPr>
        <sz val="12"/>
        <color theme="1"/>
        <rFont val="Calibri"/>
        <family val="2"/>
        <scheme val="minor"/>
      </rPr>
      <t xml:space="preserve"> in your operation (including dairy wash-down), use this sheet to make calculations for the "Useage" part of your annual report to the Water Board</t>
    </r>
  </si>
  <si>
    <r>
      <t xml:space="preserve">4. </t>
    </r>
    <r>
      <rPr>
        <b/>
        <i/>
        <sz val="12"/>
        <color theme="1"/>
        <rFont val="Calibri"/>
        <family val="2"/>
        <scheme val="minor"/>
      </rPr>
      <t>"Useage - By Flow Meter"</t>
    </r>
    <r>
      <rPr>
        <i/>
        <sz val="12"/>
        <color theme="1"/>
        <rFont val="Calibri"/>
        <family val="2"/>
        <scheme val="minor"/>
      </rPr>
      <t xml:space="preserve"> - </t>
    </r>
    <r>
      <rPr>
        <sz val="12"/>
        <color theme="1"/>
        <rFont val="Calibri"/>
        <family val="2"/>
        <scheme val="minor"/>
      </rPr>
      <t xml:space="preserve">If you use </t>
    </r>
    <r>
      <rPr>
        <u/>
        <sz val="12"/>
        <color theme="1"/>
        <rFont val="Calibri"/>
        <family val="2"/>
        <scheme val="minor"/>
      </rPr>
      <t>flow meters</t>
    </r>
    <r>
      <rPr>
        <sz val="12"/>
        <color theme="1"/>
        <rFont val="Calibri"/>
        <family val="2"/>
        <scheme val="minor"/>
      </rPr>
      <t xml:space="preserve"> to track your water useage, use this sheet to record numbers and convert to acre-feet for the "Useage" part of your annual report to the Water Board</t>
    </r>
  </si>
  <si>
    <r>
      <rPr>
        <b/>
        <i/>
        <u/>
        <sz val="9"/>
        <color theme="1"/>
        <rFont val="Calibri"/>
        <family val="2"/>
        <scheme val="minor"/>
      </rPr>
      <t xml:space="preserve">NOTE: </t>
    </r>
    <r>
      <rPr>
        <i/>
        <sz val="9"/>
        <color theme="1"/>
        <rFont val="Calibri"/>
        <family val="2"/>
        <scheme val="minor"/>
      </rPr>
      <t xml:space="preserve">Both Diversion worksheets require that you use a Depth Capacity Curve to calculate increases in the volume of water in your pond.  If you do not have a Depth Capacity Curve already, contact the State Water Board Division of Water Rights to find out if they have survey records or even a curve on file in their archive.  </t>
    </r>
    <r>
      <rPr>
        <b/>
        <i/>
        <sz val="9"/>
        <color theme="1"/>
        <rFont val="Calibri"/>
        <family val="2"/>
        <scheme val="minor"/>
      </rPr>
      <t>Ask for the "Field File" that goes with your water right</t>
    </r>
    <r>
      <rPr>
        <i/>
        <sz val="9"/>
        <color theme="1"/>
        <rFont val="Calibri"/>
        <family val="2"/>
        <scheme val="minor"/>
      </rPr>
      <t xml:space="preserve">.  Send your Field File request to </t>
    </r>
    <r>
      <rPr>
        <b/>
        <i/>
        <sz val="9"/>
        <color rgb="FFFF0000"/>
        <rFont val="Calibri"/>
        <family val="2"/>
        <scheme val="minor"/>
      </rPr>
      <t xml:space="preserve">DWR@waterboards.ca.gov </t>
    </r>
    <r>
      <rPr>
        <i/>
        <sz val="9"/>
        <color theme="1"/>
        <rFont val="Calibri"/>
        <family val="2"/>
        <scheme val="minor"/>
      </rPr>
      <t>.</t>
    </r>
  </si>
  <si>
    <t>http://growninmarin.org/Grown_In_Marin_News/For_Farmers_and_Ranchers/Factsheets_Workshops_and_Other_Resources/GIM_Workshops_main/Ponds_Field_Day_-_10_31_18/</t>
  </si>
  <si>
    <r>
      <rPr>
        <b/>
        <u/>
        <sz val="12"/>
        <color theme="8" tint="-0.499984740745262"/>
        <rFont val="Garamond"/>
        <family val="1"/>
      </rPr>
      <t>For more information about measuring and reporting on your farm/ranch pond, visit our Ponds Field Day page at:</t>
    </r>
    <r>
      <rPr>
        <sz val="12"/>
        <color theme="8" tint="-0.499984740745262"/>
        <rFont val="Garamond"/>
        <family val="1"/>
      </rPr>
      <t xml:space="preserve"> </t>
    </r>
  </si>
  <si>
    <t xml:space="preserve"> text indicates numbers to enter on your annual report to the Water Board.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</si>
</sst>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7" x14ac:knownFonts="1">
    <font>
      <sz val="11"/>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b/>
      <sz val="26"/>
      <color theme="1"/>
      <name val="Calibri"/>
      <family val="2"/>
      <scheme val="minor"/>
    </font>
    <font>
      <sz val="12"/>
      <color theme="1"/>
      <name val="Calibri"/>
      <family val="2"/>
      <scheme val="minor"/>
    </font>
    <font>
      <b/>
      <sz val="18"/>
      <color theme="1"/>
      <name val="Calibri"/>
      <family val="2"/>
      <scheme val="minor"/>
    </font>
    <font>
      <b/>
      <sz val="12"/>
      <color theme="0"/>
      <name val="Calibri"/>
      <family val="2"/>
      <scheme val="minor"/>
    </font>
    <font>
      <b/>
      <sz val="9"/>
      <color theme="0"/>
      <name val="Calibri"/>
      <family val="2"/>
      <scheme val="minor"/>
    </font>
    <font>
      <sz val="11"/>
      <name val="Calibri"/>
      <family val="2"/>
      <scheme val="minor"/>
    </font>
    <font>
      <b/>
      <sz val="16"/>
      <color rgb="FFFF0000"/>
      <name val="Calibri"/>
      <family val="2"/>
      <scheme val="minor"/>
    </font>
    <font>
      <i/>
      <sz val="9"/>
      <color theme="1"/>
      <name val="Calibri"/>
      <family val="2"/>
      <scheme val="minor"/>
    </font>
    <font>
      <i/>
      <sz val="10"/>
      <color theme="1"/>
      <name val="Calibri"/>
      <family val="2"/>
      <scheme val="minor"/>
    </font>
    <font>
      <b/>
      <i/>
      <sz val="9"/>
      <color theme="1"/>
      <name val="Calibri"/>
      <family val="2"/>
      <scheme val="minor"/>
    </font>
    <font>
      <b/>
      <sz val="12"/>
      <color rgb="FFFF0000"/>
      <name val="Calibri"/>
      <family val="2"/>
      <scheme val="minor"/>
    </font>
    <font>
      <b/>
      <sz val="14"/>
      <color theme="1"/>
      <name val="Calibri"/>
      <family val="2"/>
      <scheme val="minor"/>
    </font>
    <font>
      <b/>
      <sz val="14"/>
      <color rgb="FFFF0000"/>
      <name val="Calibri"/>
      <family val="2"/>
      <scheme val="minor"/>
    </font>
    <font>
      <sz val="14"/>
      <color theme="1"/>
      <name val="Calibri"/>
      <family val="2"/>
      <scheme val="minor"/>
    </font>
    <font>
      <sz val="9"/>
      <color theme="1"/>
      <name val="Calibri"/>
      <family val="2"/>
      <scheme val="minor"/>
    </font>
    <font>
      <i/>
      <sz val="12"/>
      <color theme="1"/>
      <name val="Calibri"/>
      <family val="2"/>
      <scheme val="minor"/>
    </font>
    <font>
      <b/>
      <sz val="26"/>
      <color theme="8" tint="-0.249977111117893"/>
      <name val="Calibri"/>
      <family val="2"/>
      <scheme val="minor"/>
    </font>
    <font>
      <b/>
      <sz val="11"/>
      <name val="Calibri"/>
      <family val="2"/>
      <scheme val="minor"/>
    </font>
    <font>
      <b/>
      <i/>
      <sz val="9"/>
      <color theme="8" tint="-0.499984740745262"/>
      <name val="Calibri"/>
      <family val="2"/>
      <scheme val="minor"/>
    </font>
    <font>
      <i/>
      <sz val="9"/>
      <color theme="8" tint="-0.499984740745262"/>
      <name val="Calibri"/>
      <family val="2"/>
      <scheme val="minor"/>
    </font>
    <font>
      <sz val="11"/>
      <color theme="8" tint="-0.499984740745262"/>
      <name val="Calibri"/>
      <family val="2"/>
      <scheme val="minor"/>
    </font>
    <font>
      <b/>
      <u/>
      <sz val="14"/>
      <color theme="1"/>
      <name val="Calibri"/>
      <family val="2"/>
      <scheme val="minor"/>
    </font>
    <font>
      <b/>
      <i/>
      <sz val="12"/>
      <color theme="1"/>
      <name val="Calibri"/>
      <family val="2"/>
      <scheme val="minor"/>
    </font>
    <font>
      <u/>
      <sz val="12"/>
      <color theme="1"/>
      <name val="Calibri"/>
      <family val="2"/>
      <scheme val="minor"/>
    </font>
    <font>
      <b/>
      <i/>
      <u/>
      <sz val="9"/>
      <color theme="1"/>
      <name val="Calibri"/>
      <family val="2"/>
      <scheme val="minor"/>
    </font>
    <font>
      <b/>
      <i/>
      <sz val="9"/>
      <color rgb="FFFF0000"/>
      <name val="Calibri"/>
      <family val="2"/>
      <scheme val="minor"/>
    </font>
    <font>
      <sz val="12"/>
      <color theme="8" tint="-0.499984740745262"/>
      <name val="Garamond"/>
      <family val="1"/>
    </font>
    <font>
      <b/>
      <u/>
      <sz val="12"/>
      <color theme="8" tint="-0.499984740745262"/>
      <name val="Garamond"/>
      <family val="1"/>
    </font>
    <font>
      <u/>
      <sz val="11"/>
      <color theme="10"/>
      <name val="Calibri"/>
      <family val="2"/>
      <scheme val="minor"/>
    </font>
    <font>
      <b/>
      <sz val="11"/>
      <color rgb="FFFF0000"/>
      <name val="Calibri"/>
      <family val="2"/>
      <scheme val="minor"/>
    </font>
    <font>
      <b/>
      <sz val="13"/>
      <color theme="1"/>
      <name val="Calibri"/>
      <family val="2"/>
      <scheme val="minor"/>
    </font>
    <font>
      <sz val="13"/>
      <color theme="1"/>
      <name val="Calibri"/>
      <family val="2"/>
      <scheme val="minor"/>
    </font>
    <font>
      <i/>
      <sz val="11"/>
      <color theme="1"/>
      <name val="Calibri"/>
      <family val="2"/>
      <scheme val="minor"/>
    </font>
  </fonts>
  <fills count="1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1"/>
        <bgColor theme="1"/>
      </patternFill>
    </fill>
    <fill>
      <patternFill patternType="solid">
        <fgColor theme="0" tint="-0.14999847407452621"/>
        <bgColor theme="0" tint="-0.14999847407452621"/>
      </patternFill>
    </fill>
    <fill>
      <patternFill patternType="solid">
        <fgColor theme="7" tint="0.39997558519241921"/>
        <bgColor indexed="64"/>
      </patternFill>
    </fill>
    <fill>
      <patternFill patternType="lightGray">
        <fgColor theme="0" tint="-0.34998626667073579"/>
        <bgColor indexed="65"/>
      </patternFill>
    </fill>
    <fill>
      <patternFill patternType="lightGray">
        <fgColor theme="0" tint="-0.34998626667073579"/>
        <bgColor theme="7" tint="0.39997558519241921"/>
      </patternFill>
    </fill>
    <fill>
      <patternFill patternType="lightGray">
        <fgColor theme="0" tint="-0.34998626667073579"/>
        <bgColor theme="0" tint="-0.14999847407452621"/>
      </patternFill>
    </fill>
    <fill>
      <patternFill patternType="solid">
        <fgColor theme="8" tint="0.59999389629810485"/>
        <bgColor indexed="64"/>
      </patternFill>
    </fill>
    <fill>
      <patternFill patternType="lightGray">
        <fgColor theme="0" tint="-0.34998626667073579"/>
        <bgColor theme="8" tint="0.59999389629810485"/>
      </patternFill>
    </fill>
    <fill>
      <patternFill patternType="lightGray">
        <fgColor theme="2" tint="-0.24994659260841701"/>
        <bgColor theme="7" tint="0.39997558519241921"/>
      </patternFill>
    </fill>
    <fill>
      <patternFill patternType="lightGray">
        <fgColor theme="2" tint="-0.24994659260841701"/>
        <bgColor theme="0" tint="-4.9989318521683403E-2"/>
      </patternFill>
    </fill>
    <fill>
      <patternFill patternType="lightGray">
        <fgColor theme="2" tint="-0.24994659260841701"/>
        <bgColor indexed="65"/>
      </patternFill>
    </fill>
    <fill>
      <patternFill patternType="lightGray">
        <fgColor theme="0" tint="-0.499984740745262"/>
        <bgColor theme="7" tint="0.39985351115451523"/>
      </patternFill>
    </fill>
    <fill>
      <patternFill patternType="solid">
        <fgColor theme="7" tint="0.59999389629810485"/>
        <bgColor indexed="64"/>
      </patternFill>
    </fill>
  </fills>
  <borders count="44">
    <border>
      <left/>
      <right/>
      <top/>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right/>
      <top/>
      <bottom style="thick">
        <color auto="1"/>
      </bottom>
      <diagonal/>
    </border>
    <border>
      <left/>
      <right style="hair">
        <color auto="1"/>
      </right>
      <top style="thick">
        <color auto="1"/>
      </top>
      <bottom style="thin">
        <color auto="1"/>
      </bottom>
      <diagonal/>
    </border>
    <border>
      <left style="hair">
        <color auto="1"/>
      </left>
      <right style="hair">
        <color auto="1"/>
      </right>
      <top style="thick">
        <color auto="1"/>
      </top>
      <bottom style="thin">
        <color auto="1"/>
      </bottom>
      <diagonal/>
    </border>
    <border>
      <left style="hair">
        <color auto="1"/>
      </left>
      <right style="thin">
        <color auto="1"/>
      </right>
      <top style="thick">
        <color auto="1"/>
      </top>
      <bottom style="thin">
        <color auto="1"/>
      </bottom>
      <diagonal/>
    </border>
    <border>
      <left style="hair">
        <color auto="1"/>
      </left>
      <right style="hair">
        <color auto="1"/>
      </right>
      <top style="thin">
        <color auto="1"/>
      </top>
      <bottom style="thick">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style="hair">
        <color auto="1"/>
      </left>
      <right style="thin">
        <color auto="1"/>
      </right>
      <top style="thin">
        <color auto="1"/>
      </top>
      <bottom style="thin">
        <color auto="1"/>
      </bottom>
      <diagonal/>
    </border>
    <border>
      <left style="hair">
        <color auto="1"/>
      </left>
      <right style="thin">
        <color auto="1"/>
      </right>
      <top style="thin">
        <color auto="1"/>
      </top>
      <bottom style="thick">
        <color auto="1"/>
      </bottom>
      <diagonal/>
    </border>
    <border>
      <left style="thin">
        <color auto="1"/>
      </left>
      <right style="hair">
        <color auto="1"/>
      </right>
      <top style="thick">
        <color auto="1"/>
      </top>
      <bottom style="thin">
        <color auto="1"/>
      </bottom>
      <diagonal/>
    </border>
    <border>
      <left/>
      <right style="thin">
        <color auto="1"/>
      </right>
      <top style="thick">
        <color auto="1"/>
      </top>
      <bottom style="thin">
        <color auto="1"/>
      </bottom>
      <diagonal/>
    </border>
    <border>
      <left/>
      <right/>
      <top style="thick">
        <color auto="1"/>
      </top>
      <bottom style="thin">
        <color auto="1"/>
      </bottom>
      <diagonal/>
    </border>
    <border>
      <left style="thin">
        <color theme="1"/>
      </left>
      <right/>
      <top style="medium">
        <color theme="1"/>
      </top>
      <bottom/>
      <diagonal/>
    </border>
    <border>
      <left style="thin">
        <color theme="1"/>
      </left>
      <right style="thin">
        <color theme="1"/>
      </right>
      <top style="medium">
        <color theme="1"/>
      </top>
      <bottom/>
      <diagonal/>
    </border>
    <border>
      <left style="thin">
        <color theme="1"/>
      </left>
      <right/>
      <top style="thin">
        <color indexed="64"/>
      </top>
      <bottom/>
      <diagonal/>
    </border>
    <border>
      <left style="thin">
        <color theme="1"/>
      </left>
      <right style="thin">
        <color theme="1"/>
      </right>
      <top style="thin">
        <color indexed="64"/>
      </top>
      <bottom/>
      <diagonal/>
    </border>
    <border>
      <left style="thin">
        <color theme="1"/>
      </left>
      <right/>
      <top style="thin">
        <color theme="1"/>
      </top>
      <bottom/>
      <diagonal/>
    </border>
    <border>
      <left style="thin">
        <color theme="1"/>
      </left>
      <right style="thin">
        <color theme="1"/>
      </right>
      <top style="thin">
        <color theme="1"/>
      </top>
      <bottom/>
      <diagonal/>
    </border>
    <border>
      <left style="thin">
        <color theme="1"/>
      </left>
      <right style="thin">
        <color theme="1"/>
      </right>
      <top style="medium">
        <color theme="1"/>
      </top>
      <bottom style="thin">
        <color theme="1"/>
      </bottom>
      <diagonal/>
    </border>
    <border>
      <left style="thin">
        <color theme="1"/>
      </left>
      <right/>
      <top/>
      <bottom/>
      <diagonal/>
    </border>
    <border>
      <left style="thin">
        <color theme="1"/>
      </left>
      <right style="thin">
        <color theme="1"/>
      </right>
      <top/>
      <bottom/>
      <diagonal/>
    </border>
    <border>
      <left style="thin">
        <color theme="1"/>
      </left>
      <right style="thin">
        <color theme="1"/>
      </right>
      <top style="thin">
        <color theme="1"/>
      </top>
      <bottom style="thin">
        <color theme="1"/>
      </bottom>
      <diagonal/>
    </border>
    <border>
      <left style="thin">
        <color auto="1"/>
      </left>
      <right style="hair">
        <color auto="1"/>
      </right>
      <top style="thick">
        <color auto="1"/>
      </top>
      <bottom/>
      <diagonal/>
    </border>
    <border>
      <left style="hair">
        <color auto="1"/>
      </left>
      <right style="thin">
        <color auto="1"/>
      </right>
      <top style="thick">
        <color auto="1"/>
      </top>
      <bottom/>
      <diagonal/>
    </border>
    <border>
      <left style="thin">
        <color auto="1"/>
      </left>
      <right style="hair">
        <color auto="1"/>
      </right>
      <top style="thin">
        <color auto="1"/>
      </top>
      <bottom style="thin">
        <color auto="1"/>
      </bottom>
      <diagonal/>
    </border>
    <border>
      <left style="thin">
        <color auto="1"/>
      </left>
      <right style="hair">
        <color auto="1"/>
      </right>
      <top/>
      <bottom/>
      <diagonal/>
    </border>
    <border>
      <left style="thin">
        <color auto="1"/>
      </left>
      <right style="hair">
        <color auto="1"/>
      </right>
      <top style="thin">
        <color auto="1"/>
      </top>
      <bottom style="thick">
        <color auto="1"/>
      </bottom>
      <diagonal/>
    </border>
    <border>
      <left style="thin">
        <color auto="1"/>
      </left>
      <right/>
      <top/>
      <bottom/>
      <diagonal/>
    </border>
    <border>
      <left style="thin">
        <color auto="1"/>
      </left>
      <right/>
      <top style="thick">
        <color auto="1"/>
      </top>
      <bottom style="thin">
        <color auto="1"/>
      </bottom>
      <diagonal/>
    </border>
    <border>
      <left style="hair">
        <color auto="1"/>
      </left>
      <right/>
      <top/>
      <bottom style="thin">
        <color auto="1"/>
      </bottom>
      <diagonal/>
    </border>
    <border>
      <left style="thin">
        <color theme="7" tint="-0.24994659260841701"/>
      </left>
      <right style="thin">
        <color theme="7" tint="-0.24994659260841701"/>
      </right>
      <top style="thin">
        <color theme="7" tint="-0.24994659260841701"/>
      </top>
      <bottom style="thin">
        <color theme="7" tint="-0.24994659260841701"/>
      </bottom>
      <diagonal/>
    </border>
    <border>
      <left style="thin">
        <color rgb="FFFF0000"/>
      </left>
      <right style="thin">
        <color rgb="FFFF0000"/>
      </right>
      <top/>
      <bottom style="thin">
        <color rgb="FFFF0000"/>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0" fontId="32" fillId="0" borderId="0" applyNumberFormat="0" applyFill="0" applyBorder="0" applyAlignment="0" applyProtection="0"/>
  </cellStyleXfs>
  <cellXfs count="141">
    <xf numFmtId="0" fontId="0" fillId="0" borderId="0" xfId="0"/>
    <xf numFmtId="0" fontId="0" fillId="0" borderId="0" xfId="0" applyAlignment="1">
      <alignment vertical="center"/>
    </xf>
    <xf numFmtId="0" fontId="0" fillId="0" borderId="0" xfId="0" applyAlignment="1">
      <alignment horizontal="center"/>
    </xf>
    <xf numFmtId="0" fontId="1" fillId="2" borderId="4" xfId="0" applyFont="1" applyFill="1" applyBorder="1" applyAlignment="1">
      <alignment horizontal="center"/>
    </xf>
    <xf numFmtId="0" fontId="0" fillId="0" borderId="0" xfId="0" applyAlignment="1">
      <alignment horizontal="right" indent="1"/>
    </xf>
    <xf numFmtId="0" fontId="0" fillId="0" borderId="1" xfId="0" applyBorder="1" applyAlignment="1">
      <alignment horizontal="right" indent="1"/>
    </xf>
    <xf numFmtId="0" fontId="4" fillId="0" borderId="0" xfId="0" applyFont="1" applyAlignment="1">
      <alignment horizontal="center"/>
    </xf>
    <xf numFmtId="0" fontId="5" fillId="0" borderId="0" xfId="0" applyFont="1" applyAlignment="1">
      <alignment horizontal="center" vertical="center"/>
    </xf>
    <xf numFmtId="0" fontId="5" fillId="0" borderId="0" xfId="0" applyFont="1" applyAlignment="1">
      <alignment horizontal="center" vertical="center" wrapText="1"/>
    </xf>
    <xf numFmtId="2" fontId="0" fillId="0" borderId="2" xfId="0" applyNumberFormat="1" applyBorder="1" applyAlignment="1">
      <alignment horizontal="center" wrapText="1"/>
    </xf>
    <xf numFmtId="0" fontId="3" fillId="2" borderId="0" xfId="0" applyFont="1" applyFill="1" applyBorder="1" applyAlignment="1">
      <alignment horizontal="right" vertical="center"/>
    </xf>
    <xf numFmtId="0" fontId="5" fillId="0" borderId="0" xfId="0" applyFont="1" applyAlignment="1">
      <alignment horizontal="left" vertical="center" wrapText="1"/>
    </xf>
    <xf numFmtId="0" fontId="5"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horizontal="right" vertical="center"/>
    </xf>
    <xf numFmtId="0" fontId="5" fillId="0" borderId="0" xfId="0" applyFont="1" applyAlignment="1">
      <alignment horizontal="right" vertical="center" wrapText="1"/>
    </xf>
    <xf numFmtId="0" fontId="5" fillId="0" borderId="11" xfId="0" applyFont="1" applyBorder="1" applyAlignment="1">
      <alignment horizontal="right" vertical="center"/>
    </xf>
    <xf numFmtId="0" fontId="5" fillId="0" borderId="11" xfId="0" applyFont="1" applyBorder="1" applyAlignment="1">
      <alignment horizontal="center" vertical="center"/>
    </xf>
    <xf numFmtId="0" fontId="5" fillId="0" borderId="11" xfId="0" applyFont="1" applyBorder="1" applyAlignment="1">
      <alignment horizontal="left" vertical="center"/>
    </xf>
    <xf numFmtId="0" fontId="0" fillId="0" borderId="11" xfId="0" applyBorder="1" applyAlignment="1">
      <alignment horizontal="center"/>
    </xf>
    <xf numFmtId="0" fontId="3" fillId="2" borderId="16" xfId="0" applyFont="1" applyFill="1" applyBorder="1" applyAlignment="1">
      <alignment horizontal="right" vertical="center"/>
    </xf>
    <xf numFmtId="2" fontId="3" fillId="2" borderId="15" xfId="0" applyNumberFormat="1" applyFont="1" applyFill="1" applyBorder="1" applyAlignment="1">
      <alignment horizontal="center" vertical="center"/>
    </xf>
    <xf numFmtId="0" fontId="7" fillId="4" borderId="17" xfId="0" applyFont="1" applyFill="1" applyBorder="1"/>
    <xf numFmtId="0" fontId="7" fillId="4" borderId="18" xfId="0" applyFont="1" applyFill="1" applyBorder="1" applyAlignment="1">
      <alignment horizontal="center"/>
    </xf>
    <xf numFmtId="0" fontId="7" fillId="4" borderId="18" xfId="0" applyFont="1" applyFill="1" applyBorder="1" applyAlignment="1">
      <alignment horizontal="right"/>
    </xf>
    <xf numFmtId="0" fontId="7" fillId="4" borderId="25" xfId="0" applyFont="1" applyFill="1" applyBorder="1" applyAlignment="1">
      <alignment horizontal="center"/>
    </xf>
    <xf numFmtId="0" fontId="8" fillId="4" borderId="25" xfId="0" applyFont="1" applyFill="1" applyBorder="1" applyAlignment="1">
      <alignment horizontal="center"/>
    </xf>
    <xf numFmtId="0" fontId="0" fillId="0" borderId="27" xfId="0" applyBorder="1" applyAlignment="1">
      <alignment horizontal="right" indent="1"/>
    </xf>
    <xf numFmtId="0" fontId="0" fillId="0" borderId="29" xfId="0" applyBorder="1" applyAlignment="1">
      <alignment horizontal="right" indent="1"/>
    </xf>
    <xf numFmtId="0" fontId="0" fillId="0" borderId="30" xfId="0" applyBorder="1" applyAlignment="1">
      <alignment horizontal="right" indent="1"/>
    </xf>
    <xf numFmtId="2" fontId="0" fillId="6" borderId="2" xfId="0" applyNumberFormat="1" applyFill="1" applyBorder="1" applyAlignment="1" applyProtection="1">
      <alignment horizontal="center" wrapText="1"/>
      <protection locked="0"/>
    </xf>
    <xf numFmtId="0" fontId="3" fillId="2" borderId="16" xfId="0" applyFont="1" applyFill="1" applyBorder="1" applyAlignment="1">
      <alignment horizontal="right" vertical="center" wrapText="1"/>
    </xf>
    <xf numFmtId="2" fontId="10" fillId="3" borderId="12" xfId="0" applyNumberFormat="1" applyFont="1" applyFill="1" applyBorder="1" applyAlignment="1">
      <alignment horizontal="center"/>
    </xf>
    <xf numFmtId="0" fontId="1" fillId="0" borderId="9" xfId="0" applyFont="1" applyBorder="1" applyAlignment="1">
      <alignment horizontal="right" vertical="center" wrapText="1"/>
    </xf>
    <xf numFmtId="2" fontId="0" fillId="6" borderId="2" xfId="0" applyNumberFormat="1" applyFill="1" applyBorder="1" applyAlignment="1" applyProtection="1">
      <alignment horizontal="center"/>
      <protection locked="0"/>
    </xf>
    <xf numFmtId="0" fontId="1" fillId="2" borderId="31" xfId="0" applyFont="1" applyFill="1" applyBorder="1" applyAlignment="1">
      <alignment horizontal="center" vertical="top" wrapText="1"/>
    </xf>
    <xf numFmtId="0" fontId="1" fillId="2" borderId="8"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0" fillId="0" borderId="29" xfId="0" applyBorder="1" applyAlignment="1">
      <alignment horizontal="right"/>
    </xf>
    <xf numFmtId="0" fontId="0" fillId="0" borderId="32" xfId="0" applyBorder="1" applyAlignment="1">
      <alignment horizontal="right"/>
    </xf>
    <xf numFmtId="0" fontId="0" fillId="2" borderId="33" xfId="0" applyFill="1" applyBorder="1" applyAlignment="1">
      <alignment horizontal="center"/>
    </xf>
    <xf numFmtId="0" fontId="0" fillId="2" borderId="0" xfId="0" applyFill="1" applyBorder="1" applyAlignment="1">
      <alignment horizontal="center"/>
    </xf>
    <xf numFmtId="0" fontId="3" fillId="2" borderId="0" xfId="0" applyFont="1" applyFill="1" applyBorder="1" applyAlignment="1">
      <alignment horizontal="right" vertical="center" wrapText="1"/>
    </xf>
    <xf numFmtId="2" fontId="3" fillId="2" borderId="0" xfId="0" applyNumberFormat="1" applyFont="1" applyFill="1" applyBorder="1" applyAlignment="1">
      <alignment horizontal="center" vertical="center"/>
    </xf>
    <xf numFmtId="0" fontId="1" fillId="2" borderId="8" xfId="0" applyFont="1" applyFill="1" applyBorder="1" applyAlignment="1">
      <alignment horizontal="center" vertical="top" wrapText="1"/>
    </xf>
    <xf numFmtId="2" fontId="0" fillId="8" borderId="6" xfId="0" applyNumberFormat="1" applyFill="1" applyBorder="1" applyAlignment="1" applyProtection="1">
      <alignment horizontal="center" wrapText="1"/>
      <protection locked="0"/>
    </xf>
    <xf numFmtId="2" fontId="0" fillId="7" borderId="6" xfId="0" applyNumberFormat="1" applyFill="1" applyBorder="1" applyAlignment="1">
      <alignment horizontal="center" wrapText="1"/>
    </xf>
    <xf numFmtId="0" fontId="0" fillId="9" borderId="7" xfId="0" applyFill="1" applyBorder="1" applyAlignment="1">
      <alignment horizontal="center" wrapText="1"/>
    </xf>
    <xf numFmtId="0" fontId="3" fillId="2" borderId="33" xfId="0" applyFont="1" applyFill="1" applyBorder="1" applyAlignment="1">
      <alignment horizontal="right" vertical="center" wrapText="1"/>
    </xf>
    <xf numFmtId="0" fontId="3" fillId="2" borderId="5" xfId="0" applyFont="1" applyFill="1" applyBorder="1" applyAlignment="1">
      <alignment horizontal="right" vertical="center" wrapText="1"/>
    </xf>
    <xf numFmtId="0" fontId="0" fillId="2" borderId="0" xfId="0" applyFill="1" applyAlignment="1">
      <alignment horizontal="center" wrapText="1"/>
    </xf>
    <xf numFmtId="0" fontId="1" fillId="2" borderId="4" xfId="0" applyFont="1" applyFill="1" applyBorder="1" applyAlignment="1">
      <alignment horizontal="center" vertical="center"/>
    </xf>
    <xf numFmtId="0" fontId="1" fillId="2" borderId="4" xfId="0" applyFont="1" applyFill="1" applyBorder="1" applyAlignment="1">
      <alignment horizontal="center" vertical="center" wrapText="1"/>
    </xf>
    <xf numFmtId="2" fontId="10" fillId="0" borderId="12" xfId="0" applyNumberFormat="1" applyFont="1" applyBorder="1" applyAlignment="1">
      <alignment horizontal="center"/>
    </xf>
    <xf numFmtId="0" fontId="0" fillId="7" borderId="14" xfId="0" applyFill="1" applyBorder="1" applyAlignment="1">
      <alignment horizontal="right" wrapText="1"/>
    </xf>
    <xf numFmtId="0" fontId="0" fillId="9" borderId="7" xfId="0" applyFill="1" applyBorder="1" applyAlignment="1">
      <alignment horizontal="center" vertical="center" wrapText="1"/>
    </xf>
    <xf numFmtId="0" fontId="1" fillId="6" borderId="0" xfId="0" applyFont="1" applyFill="1"/>
    <xf numFmtId="0" fontId="11" fillId="0" borderId="0" xfId="0" applyFont="1" applyAlignment="1">
      <alignment horizontal="left" indent="1"/>
    </xf>
    <xf numFmtId="0" fontId="0" fillId="0" borderId="0" xfId="0"/>
    <xf numFmtId="0" fontId="15" fillId="0" borderId="0" xfId="0" applyFont="1" applyFill="1" applyAlignment="1">
      <alignment horizontal="right" vertical="center"/>
    </xf>
    <xf numFmtId="2" fontId="10" fillId="0" borderId="28" xfId="0" applyNumberFormat="1" applyFont="1" applyFill="1" applyBorder="1" applyAlignment="1">
      <alignment horizontal="center" wrapText="1"/>
    </xf>
    <xf numFmtId="2" fontId="10" fillId="0" borderId="12" xfId="0" applyNumberFormat="1" applyFont="1" applyFill="1" applyBorder="1" applyAlignment="1">
      <alignment horizontal="center"/>
    </xf>
    <xf numFmtId="0" fontId="16" fillId="0" borderId="0" xfId="0" applyFont="1" applyAlignment="1">
      <alignment vertical="center"/>
    </xf>
    <xf numFmtId="0" fontId="17" fillId="0" borderId="0" xfId="0" applyFont="1" applyAlignment="1">
      <alignment vertical="center"/>
    </xf>
    <xf numFmtId="2" fontId="0" fillId="11" borderId="6" xfId="0" applyNumberFormat="1" applyFill="1" applyBorder="1" applyAlignment="1" applyProtection="1">
      <alignment horizontal="center" wrapText="1"/>
      <protection locked="0"/>
    </xf>
    <xf numFmtId="2" fontId="0" fillId="10" borderId="2" xfId="0" applyNumberFormat="1" applyFill="1" applyBorder="1" applyAlignment="1" applyProtection="1">
      <alignment horizontal="center" wrapText="1"/>
      <protection locked="0"/>
    </xf>
    <xf numFmtId="2" fontId="0" fillId="10" borderId="3" xfId="0" applyNumberFormat="1" applyFill="1" applyBorder="1" applyAlignment="1" applyProtection="1">
      <alignment horizontal="center"/>
      <protection locked="0"/>
    </xf>
    <xf numFmtId="2" fontId="0" fillId="10" borderId="3" xfId="0" applyNumberFormat="1" applyFill="1" applyBorder="1" applyAlignment="1">
      <alignment horizontal="center"/>
    </xf>
    <xf numFmtId="0" fontId="3" fillId="6" borderId="0" xfId="0" applyFont="1" applyFill="1" applyAlignment="1">
      <alignment vertical="center"/>
    </xf>
    <xf numFmtId="0" fontId="5" fillId="6" borderId="0" xfId="0" applyFont="1" applyFill="1"/>
    <xf numFmtId="0" fontId="0" fillId="5" borderId="20" xfId="0" applyFont="1" applyFill="1" applyBorder="1" applyAlignment="1">
      <alignment horizontal="center" vertical="center"/>
    </xf>
    <xf numFmtId="0" fontId="0" fillId="0" borderId="22" xfId="0" applyFont="1" applyBorder="1" applyAlignment="1">
      <alignment horizontal="center" vertical="center"/>
    </xf>
    <xf numFmtId="0" fontId="0" fillId="5" borderId="22" xfId="0" applyFont="1" applyFill="1" applyBorder="1" applyAlignment="1">
      <alignment horizontal="center" vertical="center"/>
    </xf>
    <xf numFmtId="0" fontId="0" fillId="0" borderId="22" xfId="0" applyFont="1" applyFill="1" applyBorder="1" applyAlignment="1">
      <alignment horizontal="center" vertical="center"/>
    </xf>
    <xf numFmtId="0" fontId="0" fillId="5" borderId="19" xfId="0" applyFont="1" applyFill="1" applyBorder="1" applyAlignment="1">
      <alignment horizontal="left" vertical="center"/>
    </xf>
    <xf numFmtId="0" fontId="0" fillId="0" borderId="21" xfId="0" applyFont="1" applyBorder="1" applyAlignment="1">
      <alignment horizontal="left" vertical="center"/>
    </xf>
    <xf numFmtId="0" fontId="18" fillId="5" borderId="21" xfId="0" applyFont="1" applyFill="1" applyBorder="1" applyAlignment="1">
      <alignment horizontal="left" vertical="center" wrapText="1"/>
    </xf>
    <xf numFmtId="0" fontId="0" fillId="0" borderId="21" xfId="0" applyFont="1" applyFill="1" applyBorder="1" applyAlignment="1">
      <alignment horizontal="left" vertical="center"/>
    </xf>
    <xf numFmtId="0" fontId="0" fillId="5" borderId="21" xfId="0" applyFont="1" applyFill="1" applyBorder="1" applyAlignment="1">
      <alignment horizontal="left" vertical="center"/>
    </xf>
    <xf numFmtId="0" fontId="0" fillId="0" borderId="26" xfId="0" applyFont="1" applyFill="1" applyBorder="1" applyAlignment="1">
      <alignment horizontal="left" vertical="center"/>
    </xf>
    <xf numFmtId="0" fontId="14" fillId="0" borderId="0" xfId="0" applyFont="1"/>
    <xf numFmtId="0" fontId="1" fillId="2" borderId="0" xfId="0" applyFont="1" applyFill="1" applyBorder="1" applyAlignment="1">
      <alignment horizontal="center" wrapText="1"/>
    </xf>
    <xf numFmtId="0" fontId="0" fillId="7" borderId="5" xfId="0" applyFill="1" applyBorder="1" applyAlignment="1">
      <alignment horizontal="right" wrapText="1"/>
    </xf>
    <xf numFmtId="164" fontId="9" fillId="0" borderId="34" xfId="0" applyNumberFormat="1" applyFont="1" applyFill="1" applyBorder="1" applyAlignment="1">
      <alignment horizontal="center"/>
    </xf>
    <xf numFmtId="164" fontId="9" fillId="14" borderId="6" xfId="0" applyNumberFormat="1" applyFont="1" applyFill="1" applyBorder="1" applyAlignment="1">
      <alignment horizontal="center"/>
    </xf>
    <xf numFmtId="0" fontId="0" fillId="13" borderId="7" xfId="0" applyFill="1" applyBorder="1" applyAlignment="1">
      <alignment horizontal="center" wrapText="1"/>
    </xf>
    <xf numFmtId="2" fontId="20" fillId="6" borderId="10" xfId="0" applyNumberFormat="1" applyFont="1" applyFill="1" applyBorder="1" applyAlignment="1" applyProtection="1">
      <alignment horizontal="center" vertical="center"/>
      <protection locked="0"/>
    </xf>
    <xf numFmtId="164" fontId="1" fillId="0" borderId="23" xfId="0" applyNumberFormat="1" applyFont="1" applyFill="1" applyBorder="1" applyAlignment="1">
      <alignment horizontal="center"/>
    </xf>
    <xf numFmtId="164" fontId="21" fillId="0" borderId="26" xfId="0" applyNumberFormat="1" applyFont="1" applyFill="1" applyBorder="1" applyAlignment="1">
      <alignment horizontal="center"/>
    </xf>
    <xf numFmtId="0" fontId="1" fillId="0" borderId="0" xfId="0" applyFont="1" applyAlignment="1">
      <alignment horizontal="center" vertical="center"/>
    </xf>
    <xf numFmtId="0" fontId="8" fillId="4" borderId="24" xfId="0" applyFont="1" applyFill="1" applyBorder="1" applyAlignment="1">
      <alignment horizontal="right"/>
    </xf>
    <xf numFmtId="0" fontId="22"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left" indent="1"/>
    </xf>
    <xf numFmtId="0" fontId="15" fillId="0" borderId="0" xfId="0" applyFont="1"/>
    <xf numFmtId="0" fontId="15" fillId="0" borderId="0" xfId="0" applyFont="1" applyAlignment="1">
      <alignment vertical="center"/>
    </xf>
    <xf numFmtId="0" fontId="15" fillId="0" borderId="0" xfId="0" applyFont="1" applyAlignment="1">
      <alignment horizontal="center" vertical="center"/>
    </xf>
    <xf numFmtId="0" fontId="16" fillId="0" borderId="36" xfId="0" applyFont="1" applyBorder="1" applyAlignment="1">
      <alignment horizontal="center" vertical="center"/>
    </xf>
    <xf numFmtId="0" fontId="15" fillId="16" borderId="35" xfId="0" applyFont="1" applyFill="1" applyBorder="1" applyAlignment="1">
      <alignment horizontal="center" vertical="center"/>
    </xf>
    <xf numFmtId="0" fontId="15" fillId="10" borderId="37" xfId="0" applyFont="1" applyFill="1" applyBorder="1" applyAlignment="1">
      <alignment horizontal="center" vertical="center"/>
    </xf>
    <xf numFmtId="0" fontId="6" fillId="0" borderId="0" xfId="0" applyFont="1" applyAlignment="1">
      <alignment vertical="top"/>
    </xf>
    <xf numFmtId="0" fontId="0" fillId="15" borderId="20" xfId="0" applyFont="1" applyFill="1" applyBorder="1" applyAlignment="1" applyProtection="1">
      <alignment horizontal="center"/>
      <protection locked="0"/>
    </xf>
    <xf numFmtId="0" fontId="0" fillId="6" borderId="22" xfId="0" applyFont="1" applyFill="1" applyBorder="1" applyAlignment="1" applyProtection="1">
      <alignment horizontal="center"/>
      <protection locked="0"/>
    </xf>
    <xf numFmtId="2" fontId="0" fillId="6" borderId="8" xfId="0" applyNumberFormat="1" applyFill="1" applyBorder="1" applyAlignment="1" applyProtection="1">
      <alignment horizontal="center" wrapText="1"/>
      <protection locked="0"/>
    </xf>
    <xf numFmtId="164" fontId="3" fillId="2" borderId="16" xfId="0" applyNumberFormat="1" applyFont="1" applyFill="1" applyBorder="1" applyAlignment="1">
      <alignment horizontal="center" vertical="center" wrapText="1"/>
    </xf>
    <xf numFmtId="164" fontId="9" fillId="12" borderId="6" xfId="0" applyNumberFormat="1" applyFont="1" applyFill="1" applyBorder="1" applyAlignment="1" applyProtection="1">
      <alignment horizontal="center"/>
      <protection locked="0"/>
    </xf>
    <xf numFmtId="164" fontId="9" fillId="6" borderId="2" xfId="0" applyNumberFormat="1" applyFont="1" applyFill="1" applyBorder="1" applyAlignment="1" applyProtection="1">
      <alignment horizontal="center"/>
      <protection locked="0"/>
    </xf>
    <xf numFmtId="164" fontId="9" fillId="6" borderId="8" xfId="0" applyNumberFormat="1" applyFont="1" applyFill="1" applyBorder="1" applyAlignment="1" applyProtection="1">
      <alignment horizontal="center"/>
      <protection locked="0"/>
    </xf>
    <xf numFmtId="164" fontId="3" fillId="2" borderId="15" xfId="0" applyNumberFormat="1" applyFont="1" applyFill="1" applyBorder="1" applyAlignment="1">
      <alignment horizontal="center" vertical="center" wrapText="1"/>
    </xf>
    <xf numFmtId="0" fontId="15" fillId="0" borderId="0" xfId="0" applyFont="1" applyAlignment="1">
      <alignment wrapText="1"/>
    </xf>
    <xf numFmtId="0" fontId="0" fillId="0" borderId="0" xfId="0" applyAlignment="1">
      <alignment wrapText="1"/>
    </xf>
    <xf numFmtId="0" fontId="30" fillId="0" borderId="0" xfId="0" applyFont="1" applyAlignment="1">
      <alignment horizontal="center" vertical="center" wrapText="1"/>
    </xf>
    <xf numFmtId="0" fontId="24" fillId="0" borderId="0" xfId="1" applyFont="1" applyAlignment="1">
      <alignment horizontal="center" vertical="center" wrapText="1"/>
    </xf>
    <xf numFmtId="0" fontId="11" fillId="0" borderId="0" xfId="0" applyFont="1" applyAlignment="1">
      <alignment horizontal="left" vertical="center" wrapText="1" indent="4"/>
    </xf>
    <xf numFmtId="0" fontId="19" fillId="0" borderId="38" xfId="0" applyFont="1" applyBorder="1" applyAlignment="1">
      <alignment horizontal="left" vertical="center" wrapText="1" indent="3"/>
    </xf>
    <xf numFmtId="0" fontId="5" fillId="0" borderId="39" xfId="0" applyFont="1" applyBorder="1" applyAlignment="1">
      <alignment horizontal="left" vertical="center" wrapText="1" indent="3"/>
    </xf>
    <xf numFmtId="0" fontId="5" fillId="0" borderId="40" xfId="0" applyFont="1" applyBorder="1" applyAlignment="1">
      <alignment horizontal="left" vertical="center" wrapText="1" indent="3"/>
    </xf>
    <xf numFmtId="0" fontId="19" fillId="0" borderId="32" xfId="0" applyFont="1" applyBorder="1" applyAlignment="1">
      <alignment horizontal="left" vertical="center" wrapText="1" indent="3"/>
    </xf>
    <xf numFmtId="0" fontId="5" fillId="0" borderId="0" xfId="0" applyFont="1" applyBorder="1" applyAlignment="1">
      <alignment horizontal="left" vertical="center" wrapText="1" indent="3"/>
    </xf>
    <xf numFmtId="0" fontId="5" fillId="0" borderId="41" xfId="0" applyFont="1" applyBorder="1" applyAlignment="1">
      <alignment horizontal="left" vertical="center" wrapText="1" indent="3"/>
    </xf>
    <xf numFmtId="0" fontId="19" fillId="0" borderId="42" xfId="0" applyFont="1" applyBorder="1" applyAlignment="1">
      <alignment horizontal="left" vertical="center" wrapText="1" indent="3"/>
    </xf>
    <xf numFmtId="0" fontId="5" fillId="0" borderId="11" xfId="0" applyFont="1" applyBorder="1" applyAlignment="1">
      <alignment horizontal="left" vertical="center" wrapText="1" indent="3"/>
    </xf>
    <xf numFmtId="0" fontId="5" fillId="0" borderId="43" xfId="0" applyFont="1" applyBorder="1" applyAlignment="1">
      <alignment horizontal="left" vertical="center" wrapText="1" indent="3"/>
    </xf>
    <xf numFmtId="0" fontId="3" fillId="10" borderId="0" xfId="0" applyFont="1" applyFill="1" applyAlignment="1">
      <alignment vertical="center" wrapText="1"/>
    </xf>
    <xf numFmtId="0" fontId="5" fillId="10" borderId="0" xfId="0" applyFont="1" applyFill="1" applyAlignment="1">
      <alignment vertical="center" wrapText="1"/>
    </xf>
    <xf numFmtId="0" fontId="5" fillId="10" borderId="0" xfId="0" applyFont="1" applyFill="1" applyAlignment="1"/>
    <xf numFmtId="0" fontId="21" fillId="0" borderId="0" xfId="0" applyFont="1" applyAlignment="1">
      <alignment horizontal="left" vertical="center" indent="8"/>
    </xf>
    <xf numFmtId="0" fontId="0" fillId="0" borderId="0" xfId="0" applyFont="1"/>
    <xf numFmtId="0" fontId="33" fillId="0" borderId="0" xfId="0" applyFont="1" applyAlignment="1">
      <alignment vertical="center"/>
    </xf>
    <xf numFmtId="0" fontId="34" fillId="0" borderId="0" xfId="0" applyFont="1" applyFill="1" applyAlignment="1">
      <alignment horizontal="right" vertical="center"/>
    </xf>
    <xf numFmtId="0" fontId="35" fillId="0" borderId="0" xfId="0" applyFont="1"/>
    <xf numFmtId="0" fontId="1" fillId="6" borderId="0" xfId="0" applyFont="1" applyFill="1" applyAlignment="1">
      <alignment horizontal="left" vertical="center" indent="1"/>
    </xf>
    <xf numFmtId="0" fontId="0" fillId="6" borderId="0" xfId="0" applyFont="1" applyFill="1" applyAlignment="1">
      <alignment horizontal="left" indent="1"/>
    </xf>
    <xf numFmtId="0" fontId="1" fillId="10" borderId="0" xfId="0" applyFont="1" applyFill="1" applyAlignment="1">
      <alignment horizontal="left" vertical="center" wrapText="1" indent="1"/>
    </xf>
    <xf numFmtId="0" fontId="0" fillId="10" borderId="0" xfId="0" applyFont="1" applyFill="1" applyAlignment="1">
      <alignment horizontal="left" vertical="center" wrapText="1" indent="1"/>
    </xf>
    <xf numFmtId="0" fontId="0" fillId="10" borderId="0" xfId="0" applyFont="1" applyFill="1" applyAlignment="1">
      <alignment horizontal="left" wrapText="1" indent="1"/>
    </xf>
    <xf numFmtId="0" fontId="36" fillId="0" borderId="0" xfId="0" applyFont="1" applyAlignment="1">
      <alignment horizontal="left" vertical="center" indent="2"/>
    </xf>
    <xf numFmtId="0" fontId="1" fillId="6" borderId="0" xfId="0" applyFont="1" applyFill="1" applyAlignment="1">
      <alignment horizontal="left" vertical="center" wrapText="1"/>
    </xf>
    <xf numFmtId="0" fontId="33" fillId="0" borderId="0" xfId="0" applyFont="1" applyAlignment="1">
      <alignment horizontal="left" vertical="center" wrapText="1"/>
    </xf>
    <xf numFmtId="0" fontId="1" fillId="0" borderId="0" xfId="0" applyFont="1" applyFill="1"/>
  </cellXfs>
  <cellStyles count="2">
    <cellStyle name="Hyperlink" xfId="1" builtinId="8"/>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5</xdr:col>
      <xdr:colOff>323850</xdr:colOff>
      <xdr:row>21</xdr:row>
      <xdr:rowOff>85725</xdr:rowOff>
    </xdr:from>
    <xdr:to>
      <xdr:col>13</xdr:col>
      <xdr:colOff>342900</xdr:colOff>
      <xdr:row>24</xdr:row>
      <xdr:rowOff>180975</xdr:rowOff>
    </xdr:to>
    <xdr:grpSp>
      <xdr:nvGrpSpPr>
        <xdr:cNvPr id="13" name="Group 12">
          <a:extLst>
            <a:ext uri="{FF2B5EF4-FFF2-40B4-BE49-F238E27FC236}">
              <a16:creationId xmlns:a16="http://schemas.microsoft.com/office/drawing/2014/main" id="{EBD5E69D-F994-4EE4-A514-2BEE3D62177B}"/>
            </a:ext>
          </a:extLst>
        </xdr:cNvPr>
        <xdr:cNvGrpSpPr/>
      </xdr:nvGrpSpPr>
      <xdr:grpSpPr>
        <a:xfrm>
          <a:off x="3000375" y="6991350"/>
          <a:ext cx="5276850" cy="666750"/>
          <a:chOff x="0" y="0"/>
          <a:chExt cx="4895850" cy="666750"/>
        </a:xfrm>
      </xdr:grpSpPr>
      <xdr:pic>
        <xdr:nvPicPr>
          <xdr:cNvPr id="14" name="Picture 13">
            <a:extLst>
              <a:ext uri="{FF2B5EF4-FFF2-40B4-BE49-F238E27FC236}">
                <a16:creationId xmlns:a16="http://schemas.microsoft.com/office/drawing/2014/main" id="{2F47E03D-2978-484B-B33C-CE687D4994C4}"/>
              </a:ext>
            </a:extLst>
          </xdr:cNvPr>
          <xdr:cNvPicPr>
            <a:picLocks noChangeAspect="1"/>
          </xdr:cNvPicPr>
        </xdr:nvPicPr>
        <xdr:blipFill>
          <a:blip xmlns:r="http://schemas.openxmlformats.org/officeDocument/2006/relationships" r:embed="rId1"/>
          <a:stretch>
            <a:fillRect/>
          </a:stretch>
        </xdr:blipFill>
        <xdr:spPr>
          <a:xfrm>
            <a:off x="1419225" y="0"/>
            <a:ext cx="2066290" cy="621665"/>
          </a:xfrm>
          <a:prstGeom prst="rect">
            <a:avLst/>
          </a:prstGeom>
        </xdr:spPr>
      </xdr:pic>
      <xdr:sp macro="" textlink="">
        <xdr:nvSpPr>
          <xdr:cNvPr id="15" name="Text Box 7">
            <a:extLst>
              <a:ext uri="{FF2B5EF4-FFF2-40B4-BE49-F238E27FC236}">
                <a16:creationId xmlns:a16="http://schemas.microsoft.com/office/drawing/2014/main" id="{B72DEA7B-25B8-47E5-842D-6BCDD6D423CF}"/>
              </a:ext>
            </a:extLst>
          </xdr:cNvPr>
          <xdr:cNvSpPr txBox="1"/>
        </xdr:nvSpPr>
        <xdr:spPr>
          <a:xfrm>
            <a:off x="0" y="428625"/>
            <a:ext cx="4895850" cy="2381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ctr">
              <a:lnSpc>
                <a:spcPct val="115000"/>
              </a:lnSpc>
              <a:spcBef>
                <a:spcPts val="0"/>
              </a:spcBef>
              <a:spcAft>
                <a:spcPts val="1000"/>
              </a:spcAft>
            </a:pPr>
            <a:r>
              <a:rPr lang="en-US" sz="600" b="1">
                <a:solidFill>
                  <a:srgbClr val="2A347A"/>
                </a:solidFill>
                <a:effectLst/>
                <a:latin typeface="Microsoft PhagsPa" panose="020B0502040204020203" pitchFamily="34" charset="0"/>
                <a:ea typeface="Calibri" panose="020F0502020204030204" pitchFamily="34" charset="0"/>
              </a:rPr>
              <a:t>Cooperative Extension, Marin County</a:t>
            </a:r>
            <a:r>
              <a:rPr lang="en-US" sz="600">
                <a:solidFill>
                  <a:srgbClr val="2A347A"/>
                </a:solidFill>
                <a:effectLst/>
                <a:latin typeface="Microsoft PhagsPa" panose="020B0502040204020203" pitchFamily="34" charset="0"/>
                <a:ea typeface="Calibri" panose="020F0502020204030204" pitchFamily="34" charset="0"/>
              </a:rPr>
              <a:t>   *   http://cemarin.ucanr.edu   *   415-473-4204</a:t>
            </a:r>
            <a:endParaRPr lang="en-US" sz="1100">
              <a:solidFill>
                <a:srgbClr val="000000"/>
              </a:solidFill>
              <a:effectLst/>
              <a:latin typeface="Calibri" panose="020F0502020204030204" pitchFamily="34" charset="0"/>
              <a:ea typeface="Calibri" panose="020F0502020204030204" pitchFamily="34" charset="0"/>
            </a:endParaRPr>
          </a:p>
        </xdr:txBody>
      </xdr:sp>
    </xdr:grpSp>
    <xdr:clientData/>
  </xdr:twoCellAnchor>
  <xdr:twoCellAnchor editAs="oneCell">
    <xdr:from>
      <xdr:col>8</xdr:col>
      <xdr:colOff>500063</xdr:colOff>
      <xdr:row>16</xdr:row>
      <xdr:rowOff>171450</xdr:rowOff>
    </xdr:from>
    <xdr:to>
      <xdr:col>10</xdr:col>
      <xdr:colOff>166688</xdr:colOff>
      <xdr:row>22</xdr:row>
      <xdr:rowOff>9525</xdr:rowOff>
    </xdr:to>
    <xdr:pic>
      <xdr:nvPicPr>
        <xdr:cNvPr id="5" name="Picture 4">
          <a:extLst>
            <a:ext uri="{FF2B5EF4-FFF2-40B4-BE49-F238E27FC236}">
              <a16:creationId xmlns:a16="http://schemas.microsoft.com/office/drawing/2014/main" id="{29CA9739-30BD-4968-8927-9759873DE8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05413" y="6172200"/>
          <a:ext cx="981075" cy="981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742950</xdr:colOff>
      <xdr:row>1</xdr:row>
      <xdr:rowOff>57150</xdr:rowOff>
    </xdr:from>
    <xdr:to>
      <xdr:col>3</xdr:col>
      <xdr:colOff>1047750</xdr:colOff>
      <xdr:row>3</xdr:row>
      <xdr:rowOff>104775</xdr:rowOff>
    </xdr:to>
    <xdr:sp macro="" textlink="">
      <xdr:nvSpPr>
        <xdr:cNvPr id="2" name="Right Brace 1">
          <a:extLst>
            <a:ext uri="{FF2B5EF4-FFF2-40B4-BE49-F238E27FC236}">
              <a16:creationId xmlns:a16="http://schemas.microsoft.com/office/drawing/2014/main" id="{2226AC40-430B-470A-A774-FF67474F6179}"/>
            </a:ext>
          </a:extLst>
        </xdr:cNvPr>
        <xdr:cNvSpPr/>
      </xdr:nvSpPr>
      <xdr:spPr>
        <a:xfrm>
          <a:off x="3552825" y="361950"/>
          <a:ext cx="304800" cy="4000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76200</xdr:colOff>
      <xdr:row>8</xdr:row>
      <xdr:rowOff>314325</xdr:rowOff>
    </xdr:from>
    <xdr:to>
      <xdr:col>3</xdr:col>
      <xdr:colOff>624840</xdr:colOff>
      <xdr:row>8</xdr:row>
      <xdr:rowOff>314325</xdr:rowOff>
    </xdr:to>
    <xdr:cxnSp macro="">
      <xdr:nvCxnSpPr>
        <xdr:cNvPr id="4" name="Straight Arrow Connector 3">
          <a:extLst>
            <a:ext uri="{FF2B5EF4-FFF2-40B4-BE49-F238E27FC236}">
              <a16:creationId xmlns:a16="http://schemas.microsoft.com/office/drawing/2014/main" id="{FC940C3A-A18D-42F9-9D06-2AF704FC4EE7}"/>
            </a:ext>
          </a:extLst>
        </xdr:cNvPr>
        <xdr:cNvCxnSpPr/>
      </xdr:nvCxnSpPr>
      <xdr:spPr>
        <a:xfrm flipH="1">
          <a:off x="2562225" y="1828800"/>
          <a:ext cx="548640" cy="0"/>
        </a:xfrm>
        <a:prstGeom prst="straightConnector1">
          <a:avLst/>
        </a:prstGeom>
        <a:ln w="508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180977</xdr:colOff>
      <xdr:row>12</xdr:row>
      <xdr:rowOff>200025</xdr:rowOff>
    </xdr:from>
    <xdr:to>
      <xdr:col>7</xdr:col>
      <xdr:colOff>0</xdr:colOff>
      <xdr:row>23</xdr:row>
      <xdr:rowOff>152400</xdr:rowOff>
    </xdr:to>
    <xdr:sp macro="" textlink="">
      <xdr:nvSpPr>
        <xdr:cNvPr id="5" name="Right Brace 4">
          <a:extLst>
            <a:ext uri="{FF2B5EF4-FFF2-40B4-BE49-F238E27FC236}">
              <a16:creationId xmlns:a16="http://schemas.microsoft.com/office/drawing/2014/main" id="{A3F874BA-D03A-4AE3-990A-F64E35C5938E}"/>
            </a:ext>
          </a:extLst>
        </xdr:cNvPr>
        <xdr:cNvSpPr/>
      </xdr:nvSpPr>
      <xdr:spPr>
        <a:xfrm>
          <a:off x="7391402" y="3629025"/>
          <a:ext cx="561974" cy="3829050"/>
        </a:xfrm>
        <a:prstGeom prst="rightBrace">
          <a:avLst>
            <a:gd name="adj1" fmla="val 8333"/>
            <a:gd name="adj2" fmla="val 45752"/>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647700</xdr:colOff>
      <xdr:row>1</xdr:row>
      <xdr:rowOff>66675</xdr:rowOff>
    </xdr:from>
    <xdr:to>
      <xdr:col>3</xdr:col>
      <xdr:colOff>952500</xdr:colOff>
      <xdr:row>3</xdr:row>
      <xdr:rowOff>114300</xdr:rowOff>
    </xdr:to>
    <xdr:sp macro="" textlink="">
      <xdr:nvSpPr>
        <xdr:cNvPr id="2" name="Right Brace 1">
          <a:extLst>
            <a:ext uri="{FF2B5EF4-FFF2-40B4-BE49-F238E27FC236}">
              <a16:creationId xmlns:a16="http://schemas.microsoft.com/office/drawing/2014/main" id="{3D6CF26B-6A0F-4B32-B1CB-67D6C84FA6BA}"/>
            </a:ext>
          </a:extLst>
        </xdr:cNvPr>
        <xdr:cNvSpPr/>
      </xdr:nvSpPr>
      <xdr:spPr>
        <a:xfrm>
          <a:off x="3457575" y="371475"/>
          <a:ext cx="304800" cy="4000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104775</xdr:colOff>
      <xdr:row>10</xdr:row>
      <xdr:rowOff>180975</xdr:rowOff>
    </xdr:from>
    <xdr:to>
      <xdr:col>5</xdr:col>
      <xdr:colOff>1238250</xdr:colOff>
      <xdr:row>21</xdr:row>
      <xdr:rowOff>161925</xdr:rowOff>
    </xdr:to>
    <xdr:sp macro="" textlink="">
      <xdr:nvSpPr>
        <xdr:cNvPr id="3" name="Right Brace 2">
          <a:extLst>
            <a:ext uri="{FF2B5EF4-FFF2-40B4-BE49-F238E27FC236}">
              <a16:creationId xmlns:a16="http://schemas.microsoft.com/office/drawing/2014/main" id="{B569721C-FB4B-41F9-8C85-49E980743FB6}"/>
            </a:ext>
          </a:extLst>
        </xdr:cNvPr>
        <xdr:cNvSpPr/>
      </xdr:nvSpPr>
      <xdr:spPr>
        <a:xfrm>
          <a:off x="6210300" y="2962275"/>
          <a:ext cx="1133475" cy="3333750"/>
        </a:xfrm>
        <a:prstGeom prst="rightBrace">
          <a:avLst>
            <a:gd name="adj1" fmla="val 8333"/>
            <a:gd name="adj2" fmla="val 45752"/>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209549</xdr:colOff>
      <xdr:row>1</xdr:row>
      <xdr:rowOff>66675</xdr:rowOff>
    </xdr:from>
    <xdr:to>
      <xdr:col>2</xdr:col>
      <xdr:colOff>638174</xdr:colOff>
      <xdr:row>3</xdr:row>
      <xdr:rowOff>95250</xdr:rowOff>
    </xdr:to>
    <xdr:sp macro="" textlink="">
      <xdr:nvSpPr>
        <xdr:cNvPr id="3" name="Right Brace 2">
          <a:extLst>
            <a:ext uri="{FF2B5EF4-FFF2-40B4-BE49-F238E27FC236}">
              <a16:creationId xmlns:a16="http://schemas.microsoft.com/office/drawing/2014/main" id="{7700C269-80D5-4B20-8F18-ED9B98B234D7}"/>
            </a:ext>
          </a:extLst>
        </xdr:cNvPr>
        <xdr:cNvSpPr/>
      </xdr:nvSpPr>
      <xdr:spPr>
        <a:xfrm>
          <a:off x="2085974" y="371475"/>
          <a:ext cx="428625" cy="381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209550</xdr:colOff>
      <xdr:row>9</xdr:row>
      <xdr:rowOff>161925</xdr:rowOff>
    </xdr:from>
    <xdr:to>
      <xdr:col>4</xdr:col>
      <xdr:colOff>685800</xdr:colOff>
      <xdr:row>20</xdr:row>
      <xdr:rowOff>133350</xdr:rowOff>
    </xdr:to>
    <xdr:sp macro="" textlink="">
      <xdr:nvSpPr>
        <xdr:cNvPr id="2" name="Right Brace 1">
          <a:extLst>
            <a:ext uri="{FF2B5EF4-FFF2-40B4-BE49-F238E27FC236}">
              <a16:creationId xmlns:a16="http://schemas.microsoft.com/office/drawing/2014/main" id="{7C3CC3F8-2B43-40DC-BFAE-D1867658A278}"/>
            </a:ext>
          </a:extLst>
        </xdr:cNvPr>
        <xdr:cNvSpPr/>
      </xdr:nvSpPr>
      <xdr:spPr>
        <a:xfrm>
          <a:off x="2838450" y="2047875"/>
          <a:ext cx="1323975" cy="2914650"/>
        </a:xfrm>
        <a:prstGeom prst="rightBrace">
          <a:avLst>
            <a:gd name="adj1" fmla="val 8333"/>
            <a:gd name="adj2" fmla="val 45425"/>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209549</xdr:colOff>
      <xdr:row>1</xdr:row>
      <xdr:rowOff>66675</xdr:rowOff>
    </xdr:from>
    <xdr:to>
      <xdr:col>2</xdr:col>
      <xdr:colOff>638174</xdr:colOff>
      <xdr:row>3</xdr:row>
      <xdr:rowOff>95250</xdr:rowOff>
    </xdr:to>
    <xdr:sp macro="" textlink="">
      <xdr:nvSpPr>
        <xdr:cNvPr id="2" name="Right Brace 1">
          <a:extLst>
            <a:ext uri="{FF2B5EF4-FFF2-40B4-BE49-F238E27FC236}">
              <a16:creationId xmlns:a16="http://schemas.microsoft.com/office/drawing/2014/main" id="{4008CE7E-FD95-45F9-AB37-C644355ADFDF}"/>
            </a:ext>
          </a:extLst>
        </xdr:cNvPr>
        <xdr:cNvSpPr/>
      </xdr:nvSpPr>
      <xdr:spPr>
        <a:xfrm>
          <a:off x="2285999" y="371475"/>
          <a:ext cx="428625" cy="381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190500</xdr:colOff>
      <xdr:row>8</xdr:row>
      <xdr:rowOff>209549</xdr:rowOff>
    </xdr:from>
    <xdr:to>
      <xdr:col>6</xdr:col>
      <xdr:colOff>371475</xdr:colOff>
      <xdr:row>19</xdr:row>
      <xdr:rowOff>104774</xdr:rowOff>
    </xdr:to>
    <xdr:sp macro="" textlink="">
      <xdr:nvSpPr>
        <xdr:cNvPr id="3" name="Right Brace 2">
          <a:extLst>
            <a:ext uri="{FF2B5EF4-FFF2-40B4-BE49-F238E27FC236}">
              <a16:creationId xmlns:a16="http://schemas.microsoft.com/office/drawing/2014/main" id="{F37EF475-B1FD-4DE8-8497-BBBDD74CFF8D}"/>
            </a:ext>
          </a:extLst>
        </xdr:cNvPr>
        <xdr:cNvSpPr/>
      </xdr:nvSpPr>
      <xdr:spPr>
        <a:xfrm>
          <a:off x="5162550" y="2133599"/>
          <a:ext cx="790575" cy="3248025"/>
        </a:xfrm>
        <a:prstGeom prst="rightBrace">
          <a:avLst>
            <a:gd name="adj1" fmla="val 8333"/>
            <a:gd name="adj2" fmla="val 45752"/>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growninmarin.org/Grown_In_Marin_News/For_Farmers_and_Ranchers/Factsheets_Workshops_and_Other_Resources/GIM_Workshops_main/Ponds_Field_Day_-_10_31_1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1AC61-CFE3-412A-80E0-C785CB821DA3}">
  <sheetPr>
    <pageSetUpPr fitToPage="1"/>
  </sheetPr>
  <dimension ref="B2:R16"/>
  <sheetViews>
    <sheetView tabSelected="1" view="pageLayout" topLeftCell="A7" zoomScaleNormal="100" workbookViewId="0">
      <selection activeCell="J10" sqref="J10"/>
    </sheetView>
  </sheetViews>
  <sheetFormatPr defaultRowHeight="15" x14ac:dyDescent="0.25"/>
  <cols>
    <col min="1" max="1" width="2.5703125" customWidth="1"/>
    <col min="2" max="2" width="16.5703125" customWidth="1"/>
    <col min="3" max="3" width="7.140625" customWidth="1"/>
    <col min="4" max="4" width="3.85546875" customWidth="1"/>
    <col min="5" max="5" width="7.28515625" customWidth="1"/>
    <col min="14" max="18" width="9.140625" customWidth="1"/>
  </cols>
  <sheetData>
    <row r="2" spans="2:18" ht="27.75" customHeight="1" x14ac:dyDescent="0.25">
      <c r="B2" s="101" t="s">
        <v>70</v>
      </c>
    </row>
    <row r="3" spans="2:18" ht="42" customHeight="1" x14ac:dyDescent="0.3">
      <c r="B3" s="110" t="s">
        <v>81</v>
      </c>
      <c r="C3" s="111"/>
      <c r="D3" s="111"/>
      <c r="E3" s="111"/>
      <c r="F3" s="111"/>
      <c r="G3" s="111"/>
      <c r="H3" s="111"/>
      <c r="I3" s="111"/>
      <c r="J3" s="111"/>
      <c r="K3" s="111"/>
      <c r="L3" s="111"/>
      <c r="M3" s="111"/>
      <c r="N3" s="111"/>
      <c r="O3" s="111"/>
      <c r="P3" s="111"/>
      <c r="Q3" s="111"/>
      <c r="R3" s="111"/>
    </row>
    <row r="4" spans="2:18" ht="7.5" customHeight="1" x14ac:dyDescent="0.3">
      <c r="B4" s="95"/>
    </row>
    <row r="5" spans="2:18" s="1" customFormat="1" ht="39.950000000000003" customHeight="1" x14ac:dyDescent="0.25">
      <c r="B5" s="115" t="s">
        <v>82</v>
      </c>
      <c r="C5" s="116"/>
      <c r="D5" s="116"/>
      <c r="E5" s="116"/>
      <c r="F5" s="116"/>
      <c r="G5" s="116"/>
      <c r="H5" s="116"/>
      <c r="I5" s="116"/>
      <c r="J5" s="116"/>
      <c r="K5" s="116"/>
      <c r="L5" s="116"/>
      <c r="M5" s="116"/>
      <c r="N5" s="116"/>
      <c r="O5" s="116"/>
      <c r="P5" s="116"/>
      <c r="Q5" s="116"/>
      <c r="R5" s="117"/>
    </row>
    <row r="6" spans="2:18" ht="39.950000000000003" customHeight="1" x14ac:dyDescent="0.25">
      <c r="B6" s="118" t="s">
        <v>83</v>
      </c>
      <c r="C6" s="119"/>
      <c r="D6" s="119"/>
      <c r="E6" s="119"/>
      <c r="F6" s="119"/>
      <c r="G6" s="119"/>
      <c r="H6" s="119"/>
      <c r="I6" s="119"/>
      <c r="J6" s="119"/>
      <c r="K6" s="119"/>
      <c r="L6" s="119"/>
      <c r="M6" s="119"/>
      <c r="N6" s="119"/>
      <c r="O6" s="119"/>
      <c r="P6" s="119"/>
      <c r="Q6" s="119"/>
      <c r="R6" s="120"/>
    </row>
    <row r="7" spans="2:18" ht="39.950000000000003" customHeight="1" x14ac:dyDescent="0.25">
      <c r="B7" s="118" t="s">
        <v>84</v>
      </c>
      <c r="C7" s="119"/>
      <c r="D7" s="119"/>
      <c r="E7" s="119"/>
      <c r="F7" s="119"/>
      <c r="G7" s="119"/>
      <c r="H7" s="119"/>
      <c r="I7" s="119"/>
      <c r="J7" s="119"/>
      <c r="K7" s="119"/>
      <c r="L7" s="119"/>
      <c r="M7" s="119"/>
      <c r="N7" s="119"/>
      <c r="O7" s="119"/>
      <c r="P7" s="119"/>
      <c r="Q7" s="119"/>
      <c r="R7" s="120"/>
    </row>
    <row r="8" spans="2:18" ht="39.950000000000003" customHeight="1" x14ac:dyDescent="0.25">
      <c r="B8" s="121" t="s">
        <v>85</v>
      </c>
      <c r="C8" s="122"/>
      <c r="D8" s="122"/>
      <c r="E8" s="122"/>
      <c r="F8" s="122"/>
      <c r="G8" s="122"/>
      <c r="H8" s="122"/>
      <c r="I8" s="122"/>
      <c r="J8" s="122"/>
      <c r="K8" s="122"/>
      <c r="L8" s="122"/>
      <c r="M8" s="122"/>
      <c r="N8" s="122"/>
      <c r="O8" s="122"/>
      <c r="P8" s="122"/>
      <c r="Q8" s="122"/>
      <c r="R8" s="123"/>
    </row>
    <row r="9" spans="2:18" ht="27.75" customHeight="1" x14ac:dyDescent="0.25"/>
    <row r="10" spans="2:18" s="1" customFormat="1" ht="31.5" customHeight="1" x14ac:dyDescent="0.25">
      <c r="B10" s="96" t="s">
        <v>78</v>
      </c>
      <c r="C10" s="99" t="s">
        <v>75</v>
      </c>
      <c r="D10" s="97" t="s">
        <v>76</v>
      </c>
      <c r="E10" s="100" t="s">
        <v>77</v>
      </c>
      <c r="F10" s="96" t="s">
        <v>80</v>
      </c>
    </row>
    <row r="11" spans="2:18" s="1" customFormat="1" ht="29.25" customHeight="1" x14ac:dyDescent="0.25">
      <c r="B11" s="63"/>
      <c r="C11" s="98" t="s">
        <v>79</v>
      </c>
      <c r="D11" s="96" t="s">
        <v>89</v>
      </c>
      <c r="E11" s="63"/>
      <c r="F11" s="63"/>
    </row>
    <row r="12" spans="2:18" ht="10.5" customHeight="1" x14ac:dyDescent="0.25"/>
    <row r="13" spans="2:18" ht="38.25" customHeight="1" x14ac:dyDescent="0.25">
      <c r="B13" s="114" t="s">
        <v>86</v>
      </c>
      <c r="C13" s="114"/>
      <c r="D13" s="114"/>
      <c r="E13" s="114"/>
      <c r="F13" s="114"/>
      <c r="G13" s="114"/>
      <c r="H13" s="114"/>
      <c r="I13" s="114"/>
      <c r="J13" s="114"/>
      <c r="K13" s="114"/>
      <c r="L13" s="114"/>
      <c r="M13" s="114"/>
      <c r="N13" s="114"/>
      <c r="O13" s="114"/>
      <c r="P13" s="114"/>
      <c r="Q13" s="114"/>
      <c r="R13" s="114"/>
    </row>
    <row r="14" spans="2:18" ht="45" customHeight="1" x14ac:dyDescent="0.25"/>
    <row r="15" spans="2:18" ht="20.25" customHeight="1" x14ac:dyDescent="0.25">
      <c r="B15" s="112" t="s">
        <v>88</v>
      </c>
      <c r="C15" s="112"/>
      <c r="D15" s="112"/>
      <c r="E15" s="112"/>
      <c r="F15" s="112"/>
      <c r="G15" s="112"/>
      <c r="H15" s="112"/>
      <c r="I15" s="112"/>
      <c r="J15" s="112"/>
      <c r="K15" s="112"/>
      <c r="L15" s="112"/>
      <c r="M15" s="112"/>
      <c r="N15" s="112"/>
      <c r="O15" s="112"/>
      <c r="P15" s="112"/>
      <c r="Q15" s="112"/>
      <c r="R15" s="112"/>
    </row>
    <row r="16" spans="2:18" ht="15" customHeight="1" x14ac:dyDescent="0.25">
      <c r="B16" s="113" t="s">
        <v>87</v>
      </c>
      <c r="C16" s="113"/>
      <c r="D16" s="113"/>
      <c r="E16" s="113"/>
      <c r="F16" s="113"/>
      <c r="G16" s="113"/>
      <c r="H16" s="113"/>
      <c r="I16" s="113"/>
      <c r="J16" s="113"/>
      <c r="K16" s="113"/>
      <c r="L16" s="113"/>
      <c r="M16" s="113"/>
      <c r="N16" s="113"/>
      <c r="O16" s="113"/>
      <c r="P16" s="113"/>
      <c r="Q16" s="113"/>
      <c r="R16" s="113"/>
    </row>
  </sheetData>
  <sheetProtection password="D38D" sheet="1" objects="1" scenarios="1"/>
  <mergeCells count="8">
    <mergeCell ref="B3:R3"/>
    <mergeCell ref="B15:R15"/>
    <mergeCell ref="B16:R16"/>
    <mergeCell ref="B13:R13"/>
    <mergeCell ref="B5:R5"/>
    <mergeCell ref="B6:R6"/>
    <mergeCell ref="B7:R7"/>
    <mergeCell ref="B8:R8"/>
  </mergeCells>
  <hyperlinks>
    <hyperlink ref="B16:R16" r:id="rId1" display="http://growninmarin.org/Grown_In_Marin_News/For_Farmers_and_Ranchers/Factsheets_Workshops_and_Other_Resources/GIM_Workshops_main/Ponds_Field_Day_-_10_31_18/" xr:uid="{4FCB37C8-E698-482B-8147-A3A26AF38037}"/>
  </hyperlinks>
  <pageMargins left="0.25" right="0.25" top="0.75" bottom="0.75" header="0.3" footer="0.3"/>
  <pageSetup scale="85"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A7F67-5E4A-4C7E-83A1-22D68C168D6D}">
  <sheetPr>
    <pageSetUpPr fitToPage="1"/>
  </sheetPr>
  <dimension ref="B1:R25"/>
  <sheetViews>
    <sheetView view="pageLayout" zoomScaleNormal="75" workbookViewId="0">
      <selection activeCell="L17" sqref="L17"/>
    </sheetView>
  </sheetViews>
  <sheetFormatPr defaultRowHeight="15" x14ac:dyDescent="0.25"/>
  <cols>
    <col min="1" max="1" width="2.5703125" customWidth="1"/>
    <col min="2" max="2" width="18.140625" style="2" customWidth="1"/>
    <col min="3" max="3" width="14.140625" style="2" customWidth="1"/>
    <col min="4" max="4" width="24.42578125" style="2" customWidth="1"/>
    <col min="5" max="5" width="21.7109375" style="2" customWidth="1"/>
    <col min="6" max="6" width="19.85546875" style="2" customWidth="1"/>
    <col min="8" max="8" width="8.5703125" customWidth="1"/>
    <col min="17" max="17" width="9.140625" customWidth="1"/>
  </cols>
  <sheetData>
    <row r="1" spans="2:17" ht="24" customHeight="1" x14ac:dyDescent="0.5">
      <c r="C1" s="13" t="s">
        <v>20</v>
      </c>
      <c r="D1" s="6"/>
      <c r="E1" s="6"/>
    </row>
    <row r="2" spans="2:17" ht="14.1" customHeight="1" x14ac:dyDescent="0.25">
      <c r="C2" s="14" t="s">
        <v>14</v>
      </c>
      <c r="D2" s="7"/>
      <c r="E2" s="7"/>
    </row>
    <row r="3" spans="2:17" ht="14.25" customHeight="1" x14ac:dyDescent="0.25">
      <c r="C3" s="15" t="s">
        <v>16</v>
      </c>
      <c r="D3" s="8"/>
      <c r="E3" s="11" t="s">
        <v>18</v>
      </c>
    </row>
    <row r="4" spans="2:17" ht="14.1" customHeight="1" x14ac:dyDescent="0.25">
      <c r="B4" s="19"/>
      <c r="C4" s="16" t="s">
        <v>15</v>
      </c>
      <c r="D4" s="17"/>
      <c r="E4" s="18"/>
    </row>
    <row r="5" spans="2:17" ht="14.1" customHeight="1" x14ac:dyDescent="0.25">
      <c r="C5" s="14" t="s">
        <v>13</v>
      </c>
      <c r="D5" s="7"/>
      <c r="E5" s="12" t="s">
        <v>19</v>
      </c>
    </row>
    <row r="6" spans="2:17" ht="14.1" customHeight="1" x14ac:dyDescent="0.25">
      <c r="C6" s="7"/>
      <c r="D6" s="7"/>
      <c r="E6" s="7"/>
    </row>
    <row r="7" spans="2:17" ht="14.1" customHeight="1" x14ac:dyDescent="0.25">
      <c r="C7" s="7"/>
      <c r="D7" s="7"/>
      <c r="E7" s="7"/>
    </row>
    <row r="8" spans="2:17" ht="13.5" customHeight="1" thickBot="1" x14ac:dyDescent="0.3">
      <c r="C8" s="7"/>
      <c r="D8" s="7"/>
      <c r="E8" s="7"/>
    </row>
    <row r="9" spans="2:17" ht="48" customHeight="1" thickBot="1" x14ac:dyDescent="0.3">
      <c r="B9" s="33" t="s">
        <v>47</v>
      </c>
      <c r="C9" s="86"/>
      <c r="D9" s="127" t="s">
        <v>46</v>
      </c>
    </row>
    <row r="10" spans="2:17" ht="20.25" customHeight="1" x14ac:dyDescent="0.25"/>
    <row r="11" spans="2:17" ht="54.75" customHeight="1" thickBot="1" x14ac:dyDescent="0.3">
      <c r="B11" s="35" t="s">
        <v>21</v>
      </c>
      <c r="C11" s="36" t="s">
        <v>52</v>
      </c>
      <c r="D11" s="44" t="s">
        <v>62</v>
      </c>
      <c r="E11" s="36" t="s">
        <v>45</v>
      </c>
      <c r="F11" s="37" t="s">
        <v>48</v>
      </c>
    </row>
    <row r="12" spans="2:17" ht="27.95" customHeight="1" thickTop="1" x14ac:dyDescent="0.25">
      <c r="B12" s="54" t="s">
        <v>42</v>
      </c>
      <c r="C12" s="45"/>
      <c r="D12" s="46">
        <f>0-($C$9-C12)</f>
        <v>0</v>
      </c>
      <c r="E12" s="64"/>
      <c r="F12" s="47" t="s">
        <v>44</v>
      </c>
    </row>
    <row r="13" spans="2:17" ht="27.95" customHeight="1" x14ac:dyDescent="0.35">
      <c r="B13" s="38" t="s">
        <v>10</v>
      </c>
      <c r="C13" s="30"/>
      <c r="D13" s="9">
        <f t="shared" ref="D13:D24" si="0">0-($C$9-C13)</f>
        <v>0</v>
      </c>
      <c r="E13" s="65"/>
      <c r="F13" s="32" t="str">
        <f t="shared" ref="F13:F24" si="1">IF((E13&gt;E12),(E13-E12),("0"))</f>
        <v>0</v>
      </c>
    </row>
    <row r="14" spans="2:17" ht="27.95" customHeight="1" x14ac:dyDescent="0.35">
      <c r="B14" s="38" t="s">
        <v>11</v>
      </c>
      <c r="C14" s="34"/>
      <c r="D14" s="9">
        <f t="shared" si="0"/>
        <v>0</v>
      </c>
      <c r="E14" s="66"/>
      <c r="F14" s="32" t="str">
        <f t="shared" si="1"/>
        <v>0</v>
      </c>
      <c r="H14" s="130" t="s">
        <v>55</v>
      </c>
      <c r="I14" s="132" t="s">
        <v>61</v>
      </c>
      <c r="J14" s="133"/>
      <c r="K14" s="133"/>
      <c r="L14" s="133"/>
      <c r="M14" s="133"/>
      <c r="N14" s="133"/>
      <c r="O14" s="133"/>
      <c r="P14" s="133"/>
      <c r="Q14" s="133"/>
    </row>
    <row r="15" spans="2:17" ht="27.95" customHeight="1" x14ac:dyDescent="0.35">
      <c r="B15" s="38" t="s">
        <v>12</v>
      </c>
      <c r="C15" s="34"/>
      <c r="D15" s="9">
        <f t="shared" si="0"/>
        <v>0</v>
      </c>
      <c r="E15" s="66"/>
      <c r="F15" s="32" t="str">
        <f t="shared" si="1"/>
        <v>0</v>
      </c>
      <c r="H15" s="130" t="s">
        <v>56</v>
      </c>
      <c r="I15" s="134" t="s">
        <v>60</v>
      </c>
      <c r="J15" s="135"/>
      <c r="K15" s="135"/>
      <c r="L15" s="135"/>
      <c r="M15" s="135"/>
      <c r="N15" s="135"/>
      <c r="O15" s="135"/>
      <c r="P15" s="135"/>
      <c r="Q15" s="135"/>
    </row>
    <row r="16" spans="2:17" ht="27.95" customHeight="1" x14ac:dyDescent="0.35">
      <c r="B16" s="39" t="s">
        <v>1</v>
      </c>
      <c r="C16" s="34"/>
      <c r="D16" s="9">
        <f t="shared" si="0"/>
        <v>0</v>
      </c>
      <c r="E16" s="66"/>
      <c r="F16" s="32" t="str">
        <f t="shared" si="1"/>
        <v>0</v>
      </c>
      <c r="H16" s="131"/>
      <c r="I16" s="136"/>
      <c r="J16" s="136"/>
      <c r="K16" s="136"/>
      <c r="L16" s="136"/>
      <c r="M16" s="136"/>
      <c r="N16" s="136"/>
      <c r="O16" s="136"/>
      <c r="P16" s="136"/>
      <c r="Q16" s="136"/>
    </row>
    <row r="17" spans="2:17" ht="27.75" customHeight="1" x14ac:dyDescent="0.35">
      <c r="B17" s="38" t="s">
        <v>2</v>
      </c>
      <c r="C17" s="34"/>
      <c r="D17" s="9">
        <f t="shared" si="0"/>
        <v>0</v>
      </c>
      <c r="E17" s="66"/>
      <c r="F17" s="32" t="str">
        <f t="shared" si="1"/>
        <v>0</v>
      </c>
      <c r="H17" s="131"/>
      <c r="I17" s="128"/>
      <c r="J17" s="128"/>
      <c r="K17" s="128"/>
      <c r="L17" s="128"/>
      <c r="M17" s="128"/>
      <c r="N17" s="128"/>
      <c r="O17" s="128"/>
      <c r="P17" s="128"/>
      <c r="Q17" s="128"/>
    </row>
    <row r="18" spans="2:17" ht="27.95" customHeight="1" x14ac:dyDescent="0.35">
      <c r="B18" s="38" t="s">
        <v>3</v>
      </c>
      <c r="C18" s="34"/>
      <c r="D18" s="9">
        <f t="shared" si="0"/>
        <v>0</v>
      </c>
      <c r="E18" s="66"/>
      <c r="F18" s="32" t="str">
        <f t="shared" si="1"/>
        <v>0</v>
      </c>
      <c r="H18" s="130" t="s">
        <v>59</v>
      </c>
      <c r="I18" s="129" t="s">
        <v>64</v>
      </c>
      <c r="J18" s="128"/>
      <c r="K18" s="128"/>
      <c r="L18" s="128"/>
      <c r="M18" s="128"/>
      <c r="N18" s="128"/>
      <c r="O18" s="128"/>
      <c r="P18" s="128"/>
      <c r="Q18" s="128"/>
    </row>
    <row r="19" spans="2:17" ht="27.95" customHeight="1" x14ac:dyDescent="0.35">
      <c r="B19" s="39" t="s">
        <v>4</v>
      </c>
      <c r="C19" s="34"/>
      <c r="D19" s="9">
        <f t="shared" si="0"/>
        <v>0</v>
      </c>
      <c r="E19" s="66"/>
      <c r="F19" s="32" t="str">
        <f t="shared" si="1"/>
        <v>0</v>
      </c>
    </row>
    <row r="20" spans="2:17" ht="27.95" customHeight="1" x14ac:dyDescent="0.35">
      <c r="B20" s="38" t="s">
        <v>5</v>
      </c>
      <c r="C20" s="34"/>
      <c r="D20" s="9">
        <f t="shared" si="0"/>
        <v>0</v>
      </c>
      <c r="E20" s="66"/>
      <c r="F20" s="32" t="str">
        <f t="shared" si="1"/>
        <v>0</v>
      </c>
    </row>
    <row r="21" spans="2:17" ht="27.95" customHeight="1" x14ac:dyDescent="0.35">
      <c r="B21" s="38" t="s">
        <v>6</v>
      </c>
      <c r="C21" s="34"/>
      <c r="D21" s="9">
        <f t="shared" si="0"/>
        <v>0</v>
      </c>
      <c r="E21" s="66"/>
      <c r="F21" s="32" t="str">
        <f t="shared" si="1"/>
        <v>0</v>
      </c>
    </row>
    <row r="22" spans="2:17" ht="27.95" customHeight="1" x14ac:dyDescent="0.35">
      <c r="B22" s="39" t="s">
        <v>7</v>
      </c>
      <c r="C22" s="34"/>
      <c r="D22" s="9">
        <f t="shared" si="0"/>
        <v>0</v>
      </c>
      <c r="E22" s="66"/>
      <c r="F22" s="32" t="str">
        <f t="shared" si="1"/>
        <v>0</v>
      </c>
    </row>
    <row r="23" spans="2:17" ht="27.95" customHeight="1" x14ac:dyDescent="0.35">
      <c r="B23" s="38" t="s">
        <v>8</v>
      </c>
      <c r="C23" s="34"/>
      <c r="D23" s="9">
        <f t="shared" si="0"/>
        <v>0</v>
      </c>
      <c r="E23" s="66"/>
      <c r="F23" s="32" t="str">
        <f t="shared" si="1"/>
        <v>0</v>
      </c>
    </row>
    <row r="24" spans="2:17" ht="27.95" customHeight="1" x14ac:dyDescent="0.35">
      <c r="B24" s="38" t="s">
        <v>9</v>
      </c>
      <c r="C24" s="34"/>
      <c r="D24" s="9">
        <f t="shared" si="0"/>
        <v>0</v>
      </c>
      <c r="E24" s="67"/>
      <c r="F24" s="32" t="str">
        <f t="shared" si="1"/>
        <v>0</v>
      </c>
    </row>
    <row r="25" spans="2:17" ht="41.25" customHeight="1" x14ac:dyDescent="0.25">
      <c r="B25" s="41"/>
      <c r="C25" s="10"/>
      <c r="D25" s="10"/>
      <c r="E25" s="42" t="s">
        <v>43</v>
      </c>
      <c r="F25" s="43">
        <f>SUMIF(F13:F24,"&gt;0")</f>
        <v>0</v>
      </c>
      <c r="G25" s="1"/>
    </row>
  </sheetData>
  <sheetProtection password="D38D" sheet="1" objects="1" scenarios="1"/>
  <mergeCells count="1">
    <mergeCell ref="I15:Q16"/>
  </mergeCells>
  <pageMargins left="0.25" right="0.25" top="0.75" bottom="0.75" header="0.3" footer="0.3"/>
  <pageSetup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7D08C-19A8-4004-8321-AAFB4B816EF6}">
  <sheetPr>
    <pageSetUpPr fitToPage="1"/>
  </sheetPr>
  <dimension ref="B1:Q23"/>
  <sheetViews>
    <sheetView view="pageLayout" topLeftCell="A3" zoomScaleNormal="100" workbookViewId="0">
      <selection activeCell="F8" sqref="F8"/>
    </sheetView>
  </sheetViews>
  <sheetFormatPr defaultRowHeight="15" x14ac:dyDescent="0.25"/>
  <cols>
    <col min="1" max="1" width="6.5703125" customWidth="1"/>
    <col min="2" max="2" width="20.7109375" style="2" customWidth="1"/>
    <col min="3" max="3" width="24.140625" style="2" customWidth="1"/>
    <col min="4" max="4" width="22" style="2" customWidth="1"/>
    <col min="5" max="5" width="21.42578125" style="2" customWidth="1"/>
    <col min="6" max="6" width="21.5703125" style="2" customWidth="1"/>
  </cols>
  <sheetData>
    <row r="1" spans="2:17" ht="24" customHeight="1" x14ac:dyDescent="0.5">
      <c r="C1" s="13" t="s">
        <v>20</v>
      </c>
      <c r="D1" s="6"/>
      <c r="E1" s="6"/>
    </row>
    <row r="2" spans="2:17" ht="14.1" customHeight="1" x14ac:dyDescent="0.25">
      <c r="C2" s="14" t="s">
        <v>14</v>
      </c>
      <c r="D2" s="7"/>
      <c r="E2" s="7"/>
    </row>
    <row r="3" spans="2:17" ht="14.25" customHeight="1" x14ac:dyDescent="0.25">
      <c r="C3" s="15" t="s">
        <v>16</v>
      </c>
      <c r="D3" s="8"/>
      <c r="E3" s="11" t="s">
        <v>18</v>
      </c>
    </row>
    <row r="4" spans="2:17" ht="14.1" customHeight="1" x14ac:dyDescent="0.25">
      <c r="B4" s="19"/>
      <c r="C4" s="16" t="s">
        <v>15</v>
      </c>
      <c r="D4" s="17"/>
      <c r="E4" s="18"/>
    </row>
    <row r="5" spans="2:17" ht="14.1" customHeight="1" x14ac:dyDescent="0.25">
      <c r="C5" s="14" t="s">
        <v>13</v>
      </c>
      <c r="D5" s="7"/>
      <c r="E5" s="12" t="s">
        <v>19</v>
      </c>
    </row>
    <row r="6" spans="2:17" ht="14.1" customHeight="1" x14ac:dyDescent="0.25">
      <c r="C6" s="7"/>
      <c r="D6" s="7"/>
      <c r="E6" s="7"/>
    </row>
    <row r="7" spans="2:17" ht="13.5" customHeight="1" x14ac:dyDescent="0.25">
      <c r="C7" s="7"/>
      <c r="D7" s="7"/>
      <c r="E7" s="7"/>
    </row>
    <row r="8" spans="2:17" ht="27" customHeight="1" x14ac:dyDescent="0.25"/>
    <row r="9" spans="2:17" ht="54.75" customHeight="1" thickBot="1" x14ac:dyDescent="0.3">
      <c r="B9" s="35" t="s">
        <v>21</v>
      </c>
      <c r="C9" s="44" t="s">
        <v>62</v>
      </c>
      <c r="D9" s="36" t="s">
        <v>45</v>
      </c>
      <c r="E9" s="37" t="s">
        <v>48</v>
      </c>
      <c r="F9"/>
    </row>
    <row r="10" spans="2:17" ht="31.5" customHeight="1" thickTop="1" x14ac:dyDescent="0.25">
      <c r="B10" s="54" t="s">
        <v>42</v>
      </c>
      <c r="C10" s="45"/>
      <c r="D10" s="64"/>
      <c r="E10" s="55" t="s">
        <v>44</v>
      </c>
      <c r="F10"/>
    </row>
    <row r="11" spans="2:17" ht="24" customHeight="1" x14ac:dyDescent="0.35">
      <c r="B11" s="38" t="s">
        <v>10</v>
      </c>
      <c r="C11" s="30"/>
      <c r="D11" s="65"/>
      <c r="E11" s="32" t="str">
        <f>IF((D11&gt;D10),(D11-D10),("0"))</f>
        <v>0</v>
      </c>
      <c r="F11"/>
    </row>
    <row r="12" spans="2:17" ht="24" customHeight="1" x14ac:dyDescent="0.35">
      <c r="B12" s="38" t="s">
        <v>11</v>
      </c>
      <c r="C12" s="30"/>
      <c r="D12" s="66"/>
      <c r="E12" s="32" t="str">
        <f t="shared" ref="E12:E22" si="0">IF((D12&gt;D11),(D12-D11),("0"))</f>
        <v>0</v>
      </c>
      <c r="F12"/>
      <c r="G12" s="59" t="s">
        <v>55</v>
      </c>
      <c r="H12" s="68" t="s">
        <v>63</v>
      </c>
      <c r="I12" s="69"/>
      <c r="J12" s="69"/>
      <c r="K12" s="69"/>
      <c r="L12" s="69"/>
      <c r="M12" s="69"/>
      <c r="N12" s="69"/>
      <c r="O12" s="69"/>
      <c r="P12" s="69"/>
      <c r="Q12" s="69"/>
    </row>
    <row r="13" spans="2:17" ht="24" customHeight="1" x14ac:dyDescent="0.35">
      <c r="B13" s="38" t="s">
        <v>12</v>
      </c>
      <c r="C13" s="30"/>
      <c r="D13" s="66"/>
      <c r="E13" s="32" t="str">
        <f t="shared" si="0"/>
        <v>0</v>
      </c>
      <c r="F13" s="58"/>
      <c r="G13" s="59" t="s">
        <v>56</v>
      </c>
      <c r="H13" s="124" t="s">
        <v>60</v>
      </c>
      <c r="I13" s="125"/>
      <c r="J13" s="125"/>
      <c r="K13" s="125"/>
      <c r="L13" s="125"/>
      <c r="M13" s="125"/>
      <c r="N13" s="125"/>
      <c r="O13" s="125"/>
      <c r="P13" s="125"/>
      <c r="Q13" s="125"/>
    </row>
    <row r="14" spans="2:17" ht="24" customHeight="1" x14ac:dyDescent="0.35">
      <c r="B14" s="39" t="s">
        <v>1</v>
      </c>
      <c r="C14" s="30"/>
      <c r="D14" s="66"/>
      <c r="E14" s="32" t="str">
        <f t="shared" si="0"/>
        <v>0</v>
      </c>
      <c r="F14" s="58"/>
      <c r="G14" s="58"/>
      <c r="H14" s="126"/>
      <c r="I14" s="126"/>
      <c r="J14" s="126"/>
      <c r="K14" s="126"/>
      <c r="L14" s="126"/>
      <c r="M14" s="126"/>
      <c r="N14" s="126"/>
      <c r="O14" s="126"/>
      <c r="P14" s="126"/>
      <c r="Q14" s="126"/>
    </row>
    <row r="15" spans="2:17" ht="24" customHeight="1" x14ac:dyDescent="0.35">
      <c r="B15" s="38" t="s">
        <v>2</v>
      </c>
      <c r="C15" s="30"/>
      <c r="D15" s="66"/>
      <c r="E15" s="32" t="str">
        <f t="shared" si="0"/>
        <v>0</v>
      </c>
      <c r="F15" s="58"/>
      <c r="G15" s="58"/>
      <c r="H15" s="63"/>
    </row>
    <row r="16" spans="2:17" ht="24" customHeight="1" x14ac:dyDescent="0.35">
      <c r="B16" s="38" t="s">
        <v>3</v>
      </c>
      <c r="C16" s="30"/>
      <c r="D16" s="66"/>
      <c r="E16" s="32" t="str">
        <f t="shared" si="0"/>
        <v>0</v>
      </c>
      <c r="F16" s="58"/>
      <c r="G16" s="59" t="s">
        <v>59</v>
      </c>
      <c r="H16" s="62" t="s">
        <v>64</v>
      </c>
    </row>
    <row r="17" spans="2:6" ht="24" customHeight="1" x14ac:dyDescent="0.35">
      <c r="B17" s="39" t="s">
        <v>4</v>
      </c>
      <c r="C17" s="30"/>
      <c r="D17" s="66"/>
      <c r="E17" s="32" t="str">
        <f t="shared" si="0"/>
        <v>0</v>
      </c>
      <c r="F17" s="58"/>
    </row>
    <row r="18" spans="2:6" ht="24" customHeight="1" x14ac:dyDescent="0.35">
      <c r="B18" s="38" t="s">
        <v>5</v>
      </c>
      <c r="C18" s="30"/>
      <c r="D18" s="66"/>
      <c r="E18" s="32" t="str">
        <f t="shared" si="0"/>
        <v>0</v>
      </c>
      <c r="F18" s="58"/>
    </row>
    <row r="19" spans="2:6" ht="24" customHeight="1" x14ac:dyDescent="0.35">
      <c r="B19" s="38" t="s">
        <v>6</v>
      </c>
      <c r="C19" s="30"/>
      <c r="D19" s="66"/>
      <c r="E19" s="32" t="str">
        <f t="shared" si="0"/>
        <v>0</v>
      </c>
      <c r="F19"/>
    </row>
    <row r="20" spans="2:6" ht="24" customHeight="1" x14ac:dyDescent="0.35">
      <c r="B20" s="39" t="s">
        <v>7</v>
      </c>
      <c r="C20" s="30"/>
      <c r="D20" s="66"/>
      <c r="E20" s="32" t="str">
        <f t="shared" si="0"/>
        <v>0</v>
      </c>
      <c r="F20"/>
    </row>
    <row r="21" spans="2:6" ht="24" customHeight="1" x14ac:dyDescent="0.35">
      <c r="B21" s="38" t="s">
        <v>8</v>
      </c>
      <c r="C21" s="30"/>
      <c r="D21" s="66"/>
      <c r="E21" s="32" t="str">
        <f t="shared" si="0"/>
        <v>0</v>
      </c>
      <c r="F21"/>
    </row>
    <row r="22" spans="2:6" ht="24" customHeight="1" thickBot="1" x14ac:dyDescent="0.4">
      <c r="B22" s="38" t="s">
        <v>9</v>
      </c>
      <c r="C22" s="104"/>
      <c r="D22" s="66"/>
      <c r="E22" s="32" t="str">
        <f t="shared" si="0"/>
        <v>0</v>
      </c>
      <c r="F22"/>
    </row>
    <row r="23" spans="2:6" ht="30" customHeight="1" thickTop="1" x14ac:dyDescent="0.25">
      <c r="B23" s="40"/>
      <c r="C23" s="20"/>
      <c r="D23" s="31" t="s">
        <v>43</v>
      </c>
      <c r="E23" s="21">
        <f>SUM(E11:E22)</f>
        <v>0</v>
      </c>
      <c r="F23" s="1"/>
    </row>
  </sheetData>
  <sheetProtection password="D38D" sheet="1" objects="1" scenarios="1"/>
  <mergeCells count="1">
    <mergeCell ref="H13:Q14"/>
  </mergeCells>
  <pageMargins left="0.25" right="0.25" top="0.75" bottom="0.75" header="0.3" footer="0.3"/>
  <pageSetup scale="6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EE56F-C624-4127-AF1D-84258B9318F4}">
  <sheetPr>
    <pageSetUpPr fitToPage="1"/>
  </sheetPr>
  <dimension ref="B1:P36"/>
  <sheetViews>
    <sheetView topLeftCell="A10" workbookViewId="0">
      <selection activeCell="H22" sqref="H22"/>
    </sheetView>
  </sheetViews>
  <sheetFormatPr defaultRowHeight="15" x14ac:dyDescent="0.25"/>
  <cols>
    <col min="1" max="1" width="3.5703125" customWidth="1"/>
    <col min="2" max="2" width="22" customWidth="1"/>
    <col min="3" max="3" width="13.85546875" customWidth="1"/>
    <col min="4" max="15" width="12.7109375" customWidth="1"/>
    <col min="16" max="16" width="15.140625" customWidth="1"/>
  </cols>
  <sheetData>
    <row r="1" spans="2:16" ht="24" customHeight="1" x14ac:dyDescent="0.5">
      <c r="B1" s="13" t="s">
        <v>20</v>
      </c>
      <c r="C1" s="6"/>
      <c r="D1" s="6"/>
      <c r="E1" s="2"/>
    </row>
    <row r="2" spans="2:16" ht="14.1" customHeight="1" x14ac:dyDescent="0.25">
      <c r="B2" s="14" t="s">
        <v>14</v>
      </c>
      <c r="C2" s="7"/>
      <c r="D2" s="7"/>
      <c r="E2" s="2"/>
    </row>
    <row r="3" spans="2:16" ht="14.25" customHeight="1" x14ac:dyDescent="0.25">
      <c r="B3" s="15" t="s">
        <v>16</v>
      </c>
      <c r="C3" s="8"/>
      <c r="D3" s="11" t="s">
        <v>18</v>
      </c>
      <c r="E3" s="2"/>
    </row>
    <row r="4" spans="2:16" ht="14.1" customHeight="1" x14ac:dyDescent="0.25">
      <c r="B4" s="16" t="s">
        <v>15</v>
      </c>
      <c r="C4" s="17"/>
      <c r="D4" s="18"/>
      <c r="E4" s="2"/>
    </row>
    <row r="5" spans="2:16" ht="14.1" customHeight="1" x14ac:dyDescent="0.25">
      <c r="B5" s="14" t="s">
        <v>13</v>
      </c>
      <c r="C5" s="7"/>
      <c r="D5" s="12" t="s">
        <v>19</v>
      </c>
      <c r="E5" s="2"/>
    </row>
    <row r="6" spans="2:16" ht="14.1" customHeight="1" x14ac:dyDescent="0.25">
      <c r="B6" s="14"/>
      <c r="C6" s="7"/>
      <c r="D6" s="12"/>
      <c r="E6" s="2"/>
    </row>
    <row r="7" spans="2:16" ht="14.1" customHeight="1" x14ac:dyDescent="0.25">
      <c r="B7" s="14"/>
      <c r="C7" s="7"/>
      <c r="D7" s="12"/>
      <c r="E7" s="2"/>
    </row>
    <row r="8" spans="2:16" x14ac:dyDescent="0.25">
      <c r="B8" s="2"/>
      <c r="C8" s="2"/>
      <c r="D8" s="2"/>
    </row>
    <row r="9" spans="2:16" ht="27.75" thickBot="1" x14ac:dyDescent="0.3">
      <c r="B9" s="51" t="s">
        <v>0</v>
      </c>
      <c r="C9" s="52" t="s">
        <v>50</v>
      </c>
    </row>
    <row r="10" spans="2:16" ht="21.75" thickTop="1" x14ac:dyDescent="0.35">
      <c r="B10" s="27" t="s">
        <v>10</v>
      </c>
      <c r="C10" s="60">
        <f>D33/325851</f>
        <v>0</v>
      </c>
    </row>
    <row r="11" spans="2:16" ht="21" x14ac:dyDescent="0.35">
      <c r="B11" s="28" t="s">
        <v>11</v>
      </c>
      <c r="C11" s="61">
        <f>E33/325851</f>
        <v>0</v>
      </c>
      <c r="F11" s="59" t="s">
        <v>55</v>
      </c>
      <c r="G11" s="68" t="s">
        <v>72</v>
      </c>
      <c r="H11" s="56"/>
      <c r="I11" s="56"/>
      <c r="J11" s="56"/>
      <c r="K11" s="56"/>
      <c r="L11" s="56"/>
      <c r="M11" s="56"/>
      <c r="N11" s="56"/>
      <c r="O11" s="56"/>
      <c r="P11" s="56"/>
    </row>
    <row r="12" spans="2:16" ht="21" x14ac:dyDescent="0.35">
      <c r="B12" s="28" t="s">
        <v>12</v>
      </c>
      <c r="C12" s="61">
        <f>F33/325851</f>
        <v>0</v>
      </c>
      <c r="F12" s="58"/>
      <c r="G12" s="57" t="s">
        <v>53</v>
      </c>
    </row>
    <row r="13" spans="2:16" ht="21" x14ac:dyDescent="0.35">
      <c r="B13" s="29" t="s">
        <v>1</v>
      </c>
      <c r="C13" s="61">
        <f>G33/325851</f>
        <v>0</v>
      </c>
      <c r="F13" s="58"/>
      <c r="G13" s="57" t="s">
        <v>54</v>
      </c>
    </row>
    <row r="14" spans="2:16" ht="21" x14ac:dyDescent="0.35">
      <c r="B14" s="28" t="s">
        <v>2</v>
      </c>
      <c r="C14" s="61">
        <f>H33/325851</f>
        <v>0</v>
      </c>
      <c r="F14" s="58"/>
    </row>
    <row r="15" spans="2:16" ht="21" x14ac:dyDescent="0.35">
      <c r="B15" s="28" t="s">
        <v>3</v>
      </c>
      <c r="C15" s="61">
        <f>I33/325851</f>
        <v>0</v>
      </c>
      <c r="F15" s="59" t="s">
        <v>56</v>
      </c>
      <c r="G15" s="80" t="s">
        <v>58</v>
      </c>
    </row>
    <row r="16" spans="2:16" ht="21" x14ac:dyDescent="0.35">
      <c r="B16" s="29" t="s">
        <v>4</v>
      </c>
      <c r="C16" s="61">
        <f>J33/325851</f>
        <v>0</v>
      </c>
    </row>
    <row r="17" spans="2:16" ht="21" x14ac:dyDescent="0.35">
      <c r="B17" s="28" t="s">
        <v>5</v>
      </c>
      <c r="C17" s="61">
        <f>K33/325851</f>
        <v>0</v>
      </c>
    </row>
    <row r="18" spans="2:16" ht="21" x14ac:dyDescent="0.35">
      <c r="B18" s="28" t="s">
        <v>6</v>
      </c>
      <c r="C18" s="61">
        <f>L33/325851</f>
        <v>0</v>
      </c>
    </row>
    <row r="19" spans="2:16" ht="21" x14ac:dyDescent="0.35">
      <c r="B19" s="29" t="s">
        <v>7</v>
      </c>
      <c r="C19" s="61">
        <f>M33/325851</f>
        <v>0</v>
      </c>
    </row>
    <row r="20" spans="2:16" ht="21" x14ac:dyDescent="0.35">
      <c r="B20" s="28" t="s">
        <v>8</v>
      </c>
      <c r="C20" s="61">
        <f>N33/325851</f>
        <v>0</v>
      </c>
    </row>
    <row r="21" spans="2:16" ht="21" x14ac:dyDescent="0.35">
      <c r="B21" s="28" t="s">
        <v>9</v>
      </c>
      <c r="C21" s="61">
        <f>O33/325851</f>
        <v>0</v>
      </c>
    </row>
    <row r="22" spans="2:16" x14ac:dyDescent="0.25">
      <c r="B22" s="2"/>
      <c r="C22" s="2"/>
      <c r="D22" s="2"/>
    </row>
    <row r="24" spans="2:16" ht="15.75" thickBot="1" x14ac:dyDescent="0.3"/>
    <row r="25" spans="2:16" ht="16.5" thickBot="1" x14ac:dyDescent="0.3">
      <c r="B25" s="22" t="s">
        <v>22</v>
      </c>
      <c r="C25" s="23" t="s">
        <v>23</v>
      </c>
      <c r="D25" s="23" t="s">
        <v>28</v>
      </c>
      <c r="E25" s="23" t="s">
        <v>29</v>
      </c>
      <c r="F25" s="23" t="s">
        <v>30</v>
      </c>
      <c r="G25" s="23" t="s">
        <v>31</v>
      </c>
      <c r="H25" s="23" t="s">
        <v>2</v>
      </c>
      <c r="I25" s="23" t="s">
        <v>32</v>
      </c>
      <c r="J25" s="23" t="s">
        <v>33</v>
      </c>
      <c r="K25" s="23" t="s">
        <v>34</v>
      </c>
      <c r="L25" s="23" t="s">
        <v>35</v>
      </c>
      <c r="M25" s="23" t="s">
        <v>36</v>
      </c>
      <c r="N25" s="23" t="s">
        <v>37</v>
      </c>
      <c r="O25" s="23" t="s">
        <v>38</v>
      </c>
    </row>
    <row r="26" spans="2:16" ht="15.75" x14ac:dyDescent="0.25">
      <c r="B26" s="90" t="s">
        <v>41</v>
      </c>
      <c r="C26" s="25"/>
      <c r="D26" s="26">
        <v>31</v>
      </c>
      <c r="E26" s="26">
        <v>28</v>
      </c>
      <c r="F26" s="26">
        <v>31</v>
      </c>
      <c r="G26" s="26">
        <v>30</v>
      </c>
      <c r="H26" s="26">
        <v>31</v>
      </c>
      <c r="I26" s="26">
        <v>30</v>
      </c>
      <c r="J26" s="26">
        <v>31</v>
      </c>
      <c r="K26" s="26">
        <v>30</v>
      </c>
      <c r="L26" s="26">
        <v>31</v>
      </c>
      <c r="M26" s="26">
        <v>31</v>
      </c>
      <c r="N26" s="26">
        <v>30</v>
      </c>
      <c r="O26" s="26">
        <v>31</v>
      </c>
      <c r="P26" s="23" t="s">
        <v>39</v>
      </c>
    </row>
    <row r="27" spans="2:16" ht="25.5" customHeight="1" x14ac:dyDescent="0.25">
      <c r="B27" s="74" t="s">
        <v>24</v>
      </c>
      <c r="C27" s="70">
        <v>15</v>
      </c>
      <c r="D27" s="102"/>
      <c r="E27" s="102"/>
      <c r="F27" s="102"/>
      <c r="G27" s="102"/>
      <c r="H27" s="102"/>
      <c r="I27" s="102"/>
      <c r="J27" s="102"/>
      <c r="K27" s="102"/>
      <c r="L27" s="102"/>
      <c r="M27" s="102"/>
      <c r="N27" s="102"/>
      <c r="O27" s="102"/>
      <c r="P27" s="88">
        <f t="shared" ref="P27:P32" si="0">(SUM((D27*$D$26),(E27*$E$26),(F27*$F$26),(G27*$G$26),(H27*$H$26),(I27*$I$26),(J27*$J$26),(K27*$K$26),(L27*$L$26),(M27*$M$26),(N27*$N$26),(O27*$O$26)))*C27</f>
        <v>0</v>
      </c>
    </row>
    <row r="28" spans="2:16" ht="25.5" customHeight="1" x14ac:dyDescent="0.25">
      <c r="B28" s="75" t="s">
        <v>25</v>
      </c>
      <c r="C28" s="71">
        <v>2.5</v>
      </c>
      <c r="D28" s="103"/>
      <c r="E28" s="103"/>
      <c r="F28" s="103"/>
      <c r="G28" s="103"/>
      <c r="H28" s="103"/>
      <c r="I28" s="103"/>
      <c r="J28" s="103"/>
      <c r="K28" s="103"/>
      <c r="L28" s="103"/>
      <c r="M28" s="103"/>
      <c r="N28" s="103"/>
      <c r="O28" s="103"/>
      <c r="P28" s="88">
        <f t="shared" si="0"/>
        <v>0</v>
      </c>
    </row>
    <row r="29" spans="2:16" s="58" customFormat="1" ht="25.5" customHeight="1" x14ac:dyDescent="0.25">
      <c r="B29" s="76" t="s">
        <v>65</v>
      </c>
      <c r="C29" s="72">
        <v>0.25</v>
      </c>
      <c r="D29" s="102"/>
      <c r="E29" s="102"/>
      <c r="F29" s="102"/>
      <c r="G29" s="102"/>
      <c r="H29" s="102"/>
      <c r="I29" s="102"/>
      <c r="J29" s="102"/>
      <c r="K29" s="102"/>
      <c r="L29" s="102"/>
      <c r="M29" s="102"/>
      <c r="N29" s="102"/>
      <c r="O29" s="102"/>
      <c r="P29" s="88">
        <f t="shared" si="0"/>
        <v>0</v>
      </c>
    </row>
    <row r="30" spans="2:16" ht="25.5" customHeight="1" x14ac:dyDescent="0.25">
      <c r="B30" s="77" t="s">
        <v>26</v>
      </c>
      <c r="C30" s="73">
        <v>1.5</v>
      </c>
      <c r="D30" s="103"/>
      <c r="E30" s="103"/>
      <c r="F30" s="103"/>
      <c r="G30" s="103"/>
      <c r="H30" s="103"/>
      <c r="I30" s="103"/>
      <c r="J30" s="103"/>
      <c r="K30" s="103"/>
      <c r="L30" s="103"/>
      <c r="M30" s="103"/>
      <c r="N30" s="103"/>
      <c r="O30" s="103"/>
      <c r="P30" s="88">
        <f t="shared" si="0"/>
        <v>0</v>
      </c>
    </row>
    <row r="31" spans="2:16" ht="25.5" customHeight="1" x14ac:dyDescent="0.25">
      <c r="B31" s="78" t="s">
        <v>51</v>
      </c>
      <c r="C31" s="72">
        <v>30</v>
      </c>
      <c r="D31" s="102"/>
      <c r="E31" s="102"/>
      <c r="F31" s="102"/>
      <c r="G31" s="102"/>
      <c r="H31" s="102"/>
      <c r="I31" s="102"/>
      <c r="J31" s="102"/>
      <c r="K31" s="102"/>
      <c r="L31" s="102"/>
      <c r="M31" s="102"/>
      <c r="N31" s="102"/>
      <c r="O31" s="102"/>
      <c r="P31" s="88">
        <f t="shared" si="0"/>
        <v>0</v>
      </c>
    </row>
    <row r="32" spans="2:16" ht="25.5" customHeight="1" thickBot="1" x14ac:dyDescent="0.3">
      <c r="B32" s="79" t="s">
        <v>27</v>
      </c>
      <c r="C32" s="73">
        <v>35</v>
      </c>
      <c r="D32" s="103"/>
      <c r="E32" s="103"/>
      <c r="F32" s="103"/>
      <c r="G32" s="103"/>
      <c r="H32" s="103"/>
      <c r="I32" s="103"/>
      <c r="J32" s="103"/>
      <c r="K32" s="103"/>
      <c r="L32" s="103"/>
      <c r="M32" s="103"/>
      <c r="N32" s="103"/>
      <c r="O32" s="103"/>
      <c r="P32" s="88">
        <f t="shared" si="0"/>
        <v>0</v>
      </c>
    </row>
    <row r="33" spans="2:16" ht="27.75" customHeight="1" x14ac:dyDescent="0.25">
      <c r="C33" s="24" t="s">
        <v>40</v>
      </c>
      <c r="D33" s="87">
        <f>(SUM((D27*$C$27),(D28*$C$28),(D29*$C$29),(D30*$C$30),(D31*$C$31),(D32*$C$32))*D26)</f>
        <v>0</v>
      </c>
      <c r="E33" s="87">
        <f t="shared" ref="E33:O33" si="1">(SUM((E27*$C$27),(E28*$C$28),(E29*$C$29),(E30*$C$30),(E31*$C$31),(E32*$C$32))*E26)</f>
        <v>0</v>
      </c>
      <c r="F33" s="87">
        <f t="shared" si="1"/>
        <v>0</v>
      </c>
      <c r="G33" s="87">
        <f t="shared" si="1"/>
        <v>0</v>
      </c>
      <c r="H33" s="87">
        <f t="shared" si="1"/>
        <v>0</v>
      </c>
      <c r="I33" s="87">
        <f t="shared" si="1"/>
        <v>0</v>
      </c>
      <c r="J33" s="87">
        <f t="shared" si="1"/>
        <v>0</v>
      </c>
      <c r="K33" s="87">
        <f t="shared" si="1"/>
        <v>0</v>
      </c>
      <c r="L33" s="87">
        <f t="shared" si="1"/>
        <v>0</v>
      </c>
      <c r="M33" s="87">
        <f t="shared" si="1"/>
        <v>0</v>
      </c>
      <c r="N33" s="87">
        <f t="shared" si="1"/>
        <v>0</v>
      </c>
      <c r="O33" s="87">
        <f t="shared" si="1"/>
        <v>0</v>
      </c>
      <c r="P33" s="89" t="s">
        <v>57</v>
      </c>
    </row>
    <row r="35" spans="2:16" x14ac:dyDescent="0.25">
      <c r="B35" s="91" t="s">
        <v>73</v>
      </c>
      <c r="C35" s="92" t="s">
        <v>71</v>
      </c>
    </row>
    <row r="36" spans="2:16" x14ac:dyDescent="0.25">
      <c r="B36" s="93"/>
      <c r="C36" s="94" t="s">
        <v>74</v>
      </c>
    </row>
  </sheetData>
  <sheetProtection password="D38D" sheet="1" objects="1" scenarios="1"/>
  <pageMargins left="0.25" right="0.25" top="0.75" bottom="0.75" header="0.3" footer="0.3"/>
  <pageSetup scale="6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092DE-F294-42C4-9E02-911B16257B06}">
  <sheetPr>
    <pageSetUpPr fitToPage="1"/>
  </sheetPr>
  <dimension ref="B1:R22"/>
  <sheetViews>
    <sheetView workbookViewId="0">
      <selection activeCell="I18" sqref="I18"/>
    </sheetView>
  </sheetViews>
  <sheetFormatPr defaultRowHeight="15" x14ac:dyDescent="0.25"/>
  <cols>
    <col min="2" max="2" width="22" customWidth="1"/>
    <col min="3" max="3" width="15" customWidth="1"/>
    <col min="4" max="4" width="15" style="58" customWidth="1"/>
    <col min="5" max="5" width="13.42578125" customWidth="1"/>
    <col min="6" max="6" width="9.140625" customWidth="1"/>
    <col min="7" max="7" width="4.42578125" customWidth="1"/>
    <col min="8" max="8" width="10.85546875" customWidth="1"/>
  </cols>
  <sheetData>
    <row r="1" spans="2:18" ht="24" customHeight="1" x14ac:dyDescent="0.5">
      <c r="B1" s="13" t="s">
        <v>20</v>
      </c>
      <c r="C1" s="6"/>
      <c r="D1" s="6"/>
      <c r="E1" s="6"/>
      <c r="F1" s="2"/>
    </row>
    <row r="2" spans="2:18" ht="14.1" customHeight="1" x14ac:dyDescent="0.25">
      <c r="B2" s="14" t="s">
        <v>14</v>
      </c>
      <c r="C2" s="7"/>
      <c r="D2" s="7"/>
      <c r="E2" s="7"/>
      <c r="F2" s="2"/>
    </row>
    <row r="3" spans="2:18" ht="14.25" customHeight="1" x14ac:dyDescent="0.25">
      <c r="B3" s="15" t="s">
        <v>16</v>
      </c>
      <c r="C3" s="8"/>
      <c r="D3" s="8"/>
      <c r="E3" s="11" t="s">
        <v>18</v>
      </c>
      <c r="F3" s="2"/>
    </row>
    <row r="4" spans="2:18" ht="14.1" customHeight="1" x14ac:dyDescent="0.25">
      <c r="B4" s="16" t="s">
        <v>15</v>
      </c>
      <c r="C4" s="17"/>
      <c r="D4" s="17"/>
      <c r="E4" s="18"/>
      <c r="F4" s="2"/>
    </row>
    <row r="5" spans="2:18" ht="14.1" customHeight="1" x14ac:dyDescent="0.25">
      <c r="B5" s="14" t="s">
        <v>13</v>
      </c>
      <c r="C5" s="7"/>
      <c r="D5" s="7"/>
      <c r="E5" s="12" t="s">
        <v>19</v>
      </c>
      <c r="F5" s="2"/>
    </row>
    <row r="6" spans="2:18" x14ac:dyDescent="0.25">
      <c r="B6" s="2"/>
      <c r="C6" s="2"/>
      <c r="D6" s="2"/>
      <c r="E6" s="2"/>
    </row>
    <row r="7" spans="2:18" ht="28.5" thickBot="1" x14ac:dyDescent="0.3">
      <c r="B7" s="3" t="s">
        <v>0</v>
      </c>
      <c r="C7" s="81" t="s">
        <v>66</v>
      </c>
      <c r="D7" s="81" t="s">
        <v>67</v>
      </c>
      <c r="E7" s="50" t="s">
        <v>49</v>
      </c>
    </row>
    <row r="8" spans="2:18" s="58" customFormat="1" ht="29.25" thickTop="1" x14ac:dyDescent="0.25">
      <c r="B8" s="82" t="s">
        <v>42</v>
      </c>
      <c r="C8" s="106"/>
      <c r="D8" s="84" t="s">
        <v>44</v>
      </c>
      <c r="E8" s="85" t="s">
        <v>44</v>
      </c>
    </row>
    <row r="9" spans="2:18" ht="24" customHeight="1" x14ac:dyDescent="0.35">
      <c r="B9" s="4" t="s">
        <v>10</v>
      </c>
      <c r="C9" s="107"/>
      <c r="D9" s="83" t="str">
        <f>IF(C9=0,"0",C9-C8)</f>
        <v>0</v>
      </c>
      <c r="E9" s="53">
        <f>D9/325851</f>
        <v>0</v>
      </c>
    </row>
    <row r="10" spans="2:18" ht="24" customHeight="1" x14ac:dyDescent="0.35">
      <c r="B10" s="5" t="s">
        <v>11</v>
      </c>
      <c r="C10" s="107"/>
      <c r="D10" s="83" t="str">
        <f t="shared" ref="D10:D20" si="0">IF(C10=0,"0",C10-C9)</f>
        <v>0</v>
      </c>
      <c r="E10" s="53">
        <f t="shared" ref="E10:E20" si="1">D10/325851</f>
        <v>0</v>
      </c>
    </row>
    <row r="11" spans="2:18" ht="24" customHeight="1" x14ac:dyDescent="0.35">
      <c r="B11" s="5" t="s">
        <v>12</v>
      </c>
      <c r="C11" s="107"/>
      <c r="D11" s="83" t="str">
        <f t="shared" si="0"/>
        <v>0</v>
      </c>
      <c r="E11" s="53">
        <f t="shared" si="1"/>
        <v>0</v>
      </c>
    </row>
    <row r="12" spans="2:18" ht="24" customHeight="1" x14ac:dyDescent="0.35">
      <c r="B12" s="4" t="s">
        <v>1</v>
      </c>
      <c r="C12" s="107"/>
      <c r="D12" s="83" t="str">
        <f t="shared" si="0"/>
        <v>0</v>
      </c>
      <c r="E12" s="53">
        <f t="shared" si="1"/>
        <v>0</v>
      </c>
      <c r="H12" s="130" t="s">
        <v>55</v>
      </c>
      <c r="I12" s="138" t="s">
        <v>68</v>
      </c>
      <c r="J12" s="111"/>
      <c r="K12" s="111"/>
      <c r="L12" s="111"/>
      <c r="M12" s="111"/>
      <c r="N12" s="111"/>
      <c r="O12" s="111"/>
      <c r="P12" s="111"/>
      <c r="Q12" s="140"/>
      <c r="R12" s="140"/>
    </row>
    <row r="13" spans="2:18" ht="24" customHeight="1" x14ac:dyDescent="0.35">
      <c r="B13" s="5" t="s">
        <v>2</v>
      </c>
      <c r="C13" s="107"/>
      <c r="D13" s="83" t="str">
        <f t="shared" si="0"/>
        <v>0</v>
      </c>
      <c r="E13" s="53">
        <f t="shared" si="1"/>
        <v>0</v>
      </c>
      <c r="I13" s="137" t="s">
        <v>69</v>
      </c>
    </row>
    <row r="14" spans="2:18" ht="24" customHeight="1" x14ac:dyDescent="0.35">
      <c r="B14" s="5" t="s">
        <v>3</v>
      </c>
      <c r="C14" s="107"/>
      <c r="D14" s="83" t="str">
        <f t="shared" si="0"/>
        <v>0</v>
      </c>
      <c r="E14" s="53">
        <f t="shared" si="1"/>
        <v>0</v>
      </c>
      <c r="H14" s="130" t="s">
        <v>56</v>
      </c>
      <c r="I14" s="139" t="s">
        <v>58</v>
      </c>
      <c r="J14" s="111"/>
      <c r="K14" s="111"/>
      <c r="L14" s="111"/>
      <c r="M14" s="111"/>
      <c r="N14" s="111"/>
      <c r="O14" s="111"/>
      <c r="P14" s="111"/>
    </row>
    <row r="15" spans="2:18" ht="24" customHeight="1" x14ac:dyDescent="0.35">
      <c r="B15" s="4" t="s">
        <v>4</v>
      </c>
      <c r="C15" s="107"/>
      <c r="D15" s="83" t="str">
        <f t="shared" si="0"/>
        <v>0</v>
      </c>
      <c r="E15" s="53">
        <f t="shared" si="1"/>
        <v>0</v>
      </c>
    </row>
    <row r="16" spans="2:18" ht="24" customHeight="1" x14ac:dyDescent="0.35">
      <c r="B16" s="5" t="s">
        <v>5</v>
      </c>
      <c r="C16" s="107"/>
      <c r="D16" s="83" t="str">
        <f t="shared" si="0"/>
        <v>0</v>
      </c>
      <c r="E16" s="53">
        <f t="shared" si="1"/>
        <v>0</v>
      </c>
    </row>
    <row r="17" spans="2:6" ht="24" customHeight="1" x14ac:dyDescent="0.35">
      <c r="B17" s="5" t="s">
        <v>6</v>
      </c>
      <c r="C17" s="107"/>
      <c r="D17" s="83" t="str">
        <f t="shared" si="0"/>
        <v>0</v>
      </c>
      <c r="E17" s="53">
        <f t="shared" si="1"/>
        <v>0</v>
      </c>
    </row>
    <row r="18" spans="2:6" ht="24" customHeight="1" x14ac:dyDescent="0.35">
      <c r="B18" s="4" t="s">
        <v>7</v>
      </c>
      <c r="C18" s="107"/>
      <c r="D18" s="83" t="str">
        <f t="shared" si="0"/>
        <v>0</v>
      </c>
      <c r="E18" s="53">
        <f t="shared" si="1"/>
        <v>0</v>
      </c>
    </row>
    <row r="19" spans="2:6" ht="24" customHeight="1" x14ac:dyDescent="0.35">
      <c r="B19" s="5" t="s">
        <v>8</v>
      </c>
      <c r="C19" s="107"/>
      <c r="D19" s="83" t="str">
        <f t="shared" si="0"/>
        <v>0</v>
      </c>
      <c r="E19" s="53">
        <f t="shared" si="1"/>
        <v>0</v>
      </c>
    </row>
    <row r="20" spans="2:6" ht="24" customHeight="1" thickBot="1" x14ac:dyDescent="0.4">
      <c r="B20" s="5" t="s">
        <v>9</v>
      </c>
      <c r="C20" s="108"/>
      <c r="D20" s="83" t="str">
        <f t="shared" si="0"/>
        <v>0</v>
      </c>
      <c r="E20" s="53">
        <f t="shared" si="1"/>
        <v>0</v>
      </c>
    </row>
    <row r="21" spans="2:6" ht="32.25" customHeight="1" thickTop="1" x14ac:dyDescent="0.25">
      <c r="B21" s="48"/>
      <c r="C21" s="49" t="s">
        <v>17</v>
      </c>
      <c r="D21" s="105">
        <f>SUM(D9:D20)</f>
        <v>0</v>
      </c>
      <c r="E21" s="109">
        <f>SUM(E9:E20)</f>
        <v>0</v>
      </c>
      <c r="F21" s="1"/>
    </row>
    <row r="22" spans="2:6" x14ac:dyDescent="0.25">
      <c r="B22" s="2"/>
      <c r="C22" s="2"/>
      <c r="D22" s="2"/>
      <c r="E22" s="2"/>
    </row>
  </sheetData>
  <sheetProtection password="D38D" sheet="1" objects="1" scenarios="1"/>
  <mergeCells count="2">
    <mergeCell ref="I12:P12"/>
    <mergeCell ref="I14:P14"/>
  </mergeCells>
  <pageMargins left="0.25" right="0.25" top="0.75" bottom="0.75" header="0.3" footer="0.3"/>
  <pageSetup scale="7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Diversion - Staff Gauge</vt:lpstr>
      <vt:lpstr>Diversion - Laser Level</vt:lpstr>
      <vt:lpstr>Usage - By Livestock #'s</vt:lpstr>
      <vt:lpstr>Usage - By Flow Meter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Trotter, Vince</dc:creator>
  <cp:lastModifiedBy>Trotter, Vince</cp:lastModifiedBy>
  <cp:lastPrinted>2019-06-11T21:45:16Z</cp:lastPrinted>
  <dcterms:created xsi:type="dcterms:W3CDTF">2018-10-16T19:36:16Z</dcterms:created>
  <dcterms:modified xsi:type="dcterms:W3CDTF">2019-06-11T21:46:03Z</dcterms:modified>
</cp:coreProperties>
</file>